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ST Tax Invoice" sheetId="1" state="visible" r:id="rId3"/>
  </sheets>
  <definedNames>
    <definedName function="false" hidden="false" localSheetId="0" name="_xlnm.Print_Area" vbProcedure="false">'GST Tax Invoice'!$A$1:$K$46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<sst xmlns="http://schemas.openxmlformats.org/spreadsheetml/2006/main" count="100" uniqueCount="89">
  <si>
    <t xml:space="preserve">GST TAX INVOICE</t>
  </si>
  <si>
    <t xml:space="preserve">Under Rule 46 of CGST Rules  |  Original for Recipient</t>
  </si>
  <si>
    <t xml:space="preserve">SUPPLIER (Seller)</t>
  </si>
  <si>
    <t xml:space="preserve">INVOICE INFORMATION</t>
  </si>
  <si>
    <t xml:space="preserve">Name</t>
  </si>
  <si>
    <t xml:space="preserve">Nexus Manufacturing Co. Pvt. Ltd.</t>
  </si>
  <si>
    <t xml:space="preserve">Invoice No.</t>
  </si>
  <si>
    <t xml:space="preserve">NMC/TI/2026-27/0087</t>
  </si>
  <si>
    <t xml:space="preserve">Address</t>
  </si>
  <si>
    <t xml:space="preserve">Shed No. 7, GIDC Industrial Estate, Vatva</t>
  </si>
  <si>
    <t xml:space="preserve">Invoice Date</t>
  </si>
  <si>
    <t xml:space="preserve">01-08-2026</t>
  </si>
  <si>
    <t xml:space="preserve">City / PIN</t>
  </si>
  <si>
    <t xml:space="preserve">Ahmedabad, Gujarat - 382445</t>
  </si>
  <si>
    <t xml:space="preserve">Place of Supply</t>
  </si>
  <si>
    <t xml:space="preserve">Gujarat (24)</t>
  </si>
  <si>
    <t xml:space="preserve">GSTIN</t>
  </si>
  <si>
    <t xml:space="preserve">24AABCN4567E1Z8</t>
  </si>
  <si>
    <t xml:space="preserve">State Code</t>
  </si>
  <si>
    <t xml:space="preserve">24</t>
  </si>
  <si>
    <t xml:space="preserve">Reverse Charge</t>
  </si>
  <si>
    <t xml:space="preserve">No</t>
  </si>
  <si>
    <t xml:space="preserve">Due Date</t>
  </si>
  <si>
    <t xml:space="preserve">15-08-2026</t>
  </si>
  <si>
    <t xml:space="preserve">PAN / Phone</t>
  </si>
  <si>
    <t xml:space="preserve">AABCN4567E  |  +91 79 2583 1122</t>
  </si>
  <si>
    <t xml:space="preserve">PO / Order No.</t>
  </si>
  <si>
    <t xml:space="preserve">PO-4412</t>
  </si>
  <si>
    <t xml:space="preserve">Email</t>
  </si>
  <si>
    <t xml:space="preserve">billing@nexusmfg.in</t>
  </si>
  <si>
    <t xml:space="preserve">Transport / LR No.</t>
  </si>
  <si>
    <t xml:space="preserve">BUYER (Bill To)</t>
  </si>
  <si>
    <t xml:space="preserve">CONSIGNEE (Ship To)</t>
  </si>
  <si>
    <t xml:space="preserve">Sunrise Engineering Works</t>
  </si>
  <si>
    <t xml:space="preserve">45 Industrial Layout, Peenya</t>
  </si>
  <si>
    <t xml:space="preserve">City / State / PIN</t>
  </si>
  <si>
    <t xml:space="preserve">Bengaluru, Karnataka - 560058</t>
  </si>
  <si>
    <t xml:space="preserve">GSTIN / State</t>
  </si>
  <si>
    <t xml:space="preserve">29AADCS9912F1Z3  |  29</t>
  </si>
  <si>
    <t xml:space="preserve">Note: This sample is Inter-State (Gujarat → Karnataka). CGST/SGST set to 0. Full tax shown under IGST.</t>
  </si>
  <si>
    <t xml:space="preserve">No.</t>
  </si>
  <si>
    <t xml:space="preserve">Description of Goods / Services</t>
  </si>
  <si>
    <t xml:space="preserve">HSN/SAC</t>
  </si>
  <si>
    <t xml:space="preserve">Qty</t>
  </si>
  <si>
    <t xml:space="preserve">Unit</t>
  </si>
  <si>
    <t xml:space="preserve">Rate (₹)</t>
  </si>
  <si>
    <t xml:space="preserve">Taxable Value (₹)</t>
  </si>
  <si>
    <t xml:space="preserve">CGST %</t>
  </si>
  <si>
    <t xml:space="preserve">CGST Amt</t>
  </si>
  <si>
    <t xml:space="preserve">SGST %</t>
  </si>
  <si>
    <t xml:space="preserve">IGST Amt (₹)</t>
  </si>
  <si>
    <t xml:space="preserve">CNC Machined Aluminium Housing - Type A</t>
  </si>
  <si>
    <t xml:space="preserve">7616</t>
  </si>
  <si>
    <t xml:space="preserve">Nos</t>
  </si>
  <si>
    <t xml:space="preserve">Precision Steel Shaft - 25mm</t>
  </si>
  <si>
    <t xml:space="preserve">7326</t>
  </si>
  <si>
    <t xml:space="preserve">Rubber Gasket Set (Pack of 10)</t>
  </si>
  <si>
    <t xml:space="preserve">4016</t>
  </si>
  <si>
    <t xml:space="preserve">Pkt</t>
  </si>
  <si>
    <t xml:space="preserve">Freight &amp; Handling Charges</t>
  </si>
  <si>
    <t xml:space="preserve">9965</t>
  </si>
  <si>
    <t xml:space="preserve">Lot</t>
  </si>
  <si>
    <t xml:space="preserve">Inter-state tip: Set CGST % = 0 and SGST % = 0. IGST is calculated at 18% in this sample (edit the formula in column K if your rate differs). For intra-state, put equal rates in CGST % &amp; SGST % and clear IGST formula.</t>
  </si>
  <si>
    <t xml:space="preserve">IGST Rate (%) [used above]</t>
  </si>
  <si>
    <t xml:space="preserve">BANK DETAILS</t>
  </si>
  <si>
    <t xml:space="preserve">TAX SUMMARY</t>
  </si>
  <si>
    <t xml:space="preserve">Bank</t>
  </si>
  <si>
    <t xml:space="preserve">State Bank of India</t>
  </si>
  <si>
    <t xml:space="preserve">Total Taxable Value</t>
  </si>
  <si>
    <t xml:space="preserve">A/c No.</t>
  </si>
  <si>
    <t xml:space="preserve">34567890123</t>
  </si>
  <si>
    <t xml:space="preserve">Total CGST</t>
  </si>
  <si>
    <t xml:space="preserve">IFSC</t>
  </si>
  <si>
    <t xml:space="preserve">SBIN0001234</t>
  </si>
  <si>
    <t xml:space="preserve">Total SGST</t>
  </si>
  <si>
    <t xml:space="preserve">Branch</t>
  </si>
  <si>
    <t xml:space="preserve">Vatva, Ahmedabad</t>
  </si>
  <si>
    <t xml:space="preserve">Total IGST</t>
  </si>
  <si>
    <t xml:space="preserve">Round Off</t>
  </si>
  <si>
    <t xml:space="preserve">GRAND TOTAL</t>
  </si>
  <si>
    <t xml:space="preserve">Amount in Words:</t>
  </si>
  <si>
    <t xml:space="preserve">Indian Rupees ________________________________________________ Only</t>
  </si>
  <si>
    <t xml:space="preserve">TERMS &amp; CONDITIONS</t>
  </si>
  <si>
    <t xml:space="preserve">1. Payment due within 15 days. Interest @ 18% p.a. applicable on delayed payments.</t>
  </si>
  <si>
    <t xml:space="preserve">2. Please quote Invoice Number in all correspondence and payments.</t>
  </si>
  <si>
    <t xml:space="preserve">3. Subject to Ahmedabad jurisdiction.</t>
  </si>
  <si>
    <t xml:space="preserve">For Nexus Manufacturing Co. Pvt. Ltd.</t>
  </si>
  <si>
    <t xml:space="preserve">Authorised Signatory</t>
  </si>
  <si>
    <t xml:space="preserve">Certified that the particulars given above are true and correct and the amount indicated represents the price actually charged.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</si>
</sst>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.00"/>
    <numFmt numFmtId="167" formatCode="\₹#,##0.0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8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8"/>
      <name val="Arial"/>
      <family val="0"/>
      <charset val="1"/>
    </font>
    <font>
      <b val="true"/>
      <sz val="9"/>
      <color rgb="FF0000FF"/>
      <name val="Arial"/>
      <family val="0"/>
      <charset val="1"/>
    </font>
    <font>
      <b val="true"/>
      <sz val="9"/>
      <color rgb="FF1A365D"/>
      <name val="Arial"/>
      <family val="0"/>
      <charset val="1"/>
    </font>
    <font>
      <sz val="9"/>
      <color rgb="FF0000FF"/>
      <name val="Arial"/>
      <family val="0"/>
      <charset val="1"/>
    </font>
    <font>
      <b val="true"/>
      <sz val="9"/>
      <name val="Arial"/>
      <family val="0"/>
      <charset val="1"/>
    </font>
    <font>
      <sz val="9"/>
      <name val="Arial"/>
      <family val="0"/>
      <charset val="1"/>
    </font>
    <font>
      <i val="true"/>
      <sz val="7.5"/>
      <color rgb="FFC53030"/>
      <name val="Arial"/>
      <family val="0"/>
      <charset val="1"/>
    </font>
    <font>
      <sz val="9"/>
      <color rgb="FF000000"/>
      <name val="Arial"/>
      <family val="0"/>
      <charset val="1"/>
    </font>
    <font>
      <i val="true"/>
      <sz val="7"/>
      <color rgb="FF4A5568"/>
      <name val="Arial"/>
      <family val="0"/>
      <charset val="1"/>
    </font>
    <font>
      <b val="true"/>
      <sz val="10"/>
      <color rgb="FF1A365D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name val="Arial"/>
      <family val="0"/>
      <charset val="1"/>
    </font>
    <font>
      <i val="true"/>
      <sz val="7.5"/>
      <color rgb="FF4A556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365D"/>
        <bgColor rgb="FF333333"/>
      </patternFill>
    </fill>
    <fill>
      <patternFill patternType="solid">
        <fgColor rgb="FF2B6CB0"/>
        <bgColor rgb="FF3366FF"/>
      </patternFill>
    </fill>
    <fill>
      <patternFill patternType="solid">
        <fgColor rgb="FFFFFFF0"/>
        <bgColor rgb="FFFFFFFF"/>
      </patternFill>
    </fill>
    <fill>
      <patternFill patternType="solid">
        <fgColor rgb="FFFEFCBF"/>
        <bgColor rgb="FFFFFF9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7" fillId="5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CBF"/>
      <rgbColor rgb="FFFFFFF0"/>
      <rgbColor rgb="FF660066"/>
      <rgbColor rgb="FFFF8080"/>
      <rgbColor rgb="FF2B6CB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568"/>
      <rgbColor rgb="FF969696"/>
      <rgbColor rgb="FF1A365D"/>
      <rgbColor rgb="FF339966"/>
      <rgbColor rgb="FF003300"/>
      <rgbColor rgb="FF333300"/>
      <rgbColor rgb="FFC5303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5"/>
    <col collapsed="false" customWidth="true" hidden="false" outlineLevel="0" max="2" min="2" style="1" width="28"/>
    <col collapsed="false" customWidth="true" hidden="false" outlineLevel="0" max="3" min="3" style="1" width="10"/>
    <col collapsed="false" customWidth="true" hidden="false" outlineLevel="0" max="5" min="4" style="1" width="6.51"/>
    <col collapsed="false" customWidth="true" hidden="false" outlineLevel="0" max="6" min="6" style="1" width="10"/>
    <col collapsed="false" customWidth="true" hidden="false" outlineLevel="0" max="7" min="7" style="1" width="12"/>
    <col collapsed="false" customWidth="true" hidden="false" outlineLevel="0" max="8" min="8" style="1" width="8"/>
    <col collapsed="false" customWidth="true" hidden="false" outlineLevel="0" max="9" min="9" style="1" width="10"/>
    <col collapsed="false" customWidth="true" hidden="false" outlineLevel="0" max="10" min="10" style="1" width="8"/>
    <col collapsed="false" customWidth="true" hidden="false" outlineLevel="0" max="11" min="11" style="1" width="11"/>
  </cols>
  <sheetData>
    <row r="1" customFormat="false" ht="25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customFormat="false" ht="15" hidden="false" customHeight="true" outlineLevel="0" collapsed="false">
      <c r="A4" s="4" t="s">
        <v>2</v>
      </c>
      <c r="B4" s="4"/>
      <c r="C4" s="4"/>
      <c r="D4" s="4"/>
      <c r="E4" s="4"/>
      <c r="F4" s="4" t="s">
        <v>3</v>
      </c>
      <c r="G4" s="4"/>
      <c r="H4" s="4"/>
      <c r="I4" s="4"/>
      <c r="J4" s="4"/>
      <c r="K4" s="4"/>
    </row>
    <row r="5" customFormat="false" ht="15" hidden="false" customHeight="true" outlineLevel="0" collapsed="false">
      <c r="A5" s="5" t="s">
        <v>4</v>
      </c>
      <c r="B5" s="6" t="s">
        <v>5</v>
      </c>
      <c r="C5" s="6"/>
      <c r="D5" s="6"/>
      <c r="E5" s="6"/>
      <c r="F5" s="7" t="s">
        <v>6</v>
      </c>
      <c r="G5" s="6" t="s">
        <v>7</v>
      </c>
      <c r="H5" s="6"/>
      <c r="I5" s="6"/>
      <c r="J5" s="6"/>
      <c r="K5" s="6"/>
    </row>
    <row r="6" customFormat="false" ht="15" hidden="false" customHeight="true" outlineLevel="0" collapsed="false">
      <c r="A6" s="5" t="s">
        <v>8</v>
      </c>
      <c r="B6" s="8" t="s">
        <v>9</v>
      </c>
      <c r="C6" s="8"/>
      <c r="D6" s="8"/>
      <c r="E6" s="8"/>
      <c r="F6" s="7" t="s">
        <v>10</v>
      </c>
      <c r="G6" s="8" t="s">
        <v>11</v>
      </c>
      <c r="H6" s="8"/>
      <c r="I6" s="8"/>
      <c r="J6" s="8"/>
      <c r="K6" s="8"/>
    </row>
    <row r="7" customFormat="false" ht="15" hidden="false" customHeight="true" outlineLevel="0" collapsed="false">
      <c r="A7" s="5" t="s">
        <v>12</v>
      </c>
      <c r="B7" s="8" t="s">
        <v>13</v>
      </c>
      <c r="C7" s="8"/>
      <c r="D7" s="8"/>
      <c r="E7" s="8"/>
      <c r="F7" s="7" t="s">
        <v>14</v>
      </c>
      <c r="G7" s="8" t="s">
        <v>15</v>
      </c>
      <c r="H7" s="8"/>
      <c r="I7" s="8"/>
      <c r="J7" s="8"/>
      <c r="K7" s="8"/>
    </row>
    <row r="8" customFormat="false" ht="15" hidden="false" customHeight="true" outlineLevel="0" collapsed="false">
      <c r="A8" s="5" t="s">
        <v>16</v>
      </c>
      <c r="B8" s="6" t="s">
        <v>17</v>
      </c>
      <c r="C8" s="6"/>
      <c r="D8" s="5" t="s">
        <v>18</v>
      </c>
      <c r="E8" s="9" t="s">
        <v>19</v>
      </c>
      <c r="F8" s="7" t="s">
        <v>20</v>
      </c>
      <c r="G8" s="8" t="s">
        <v>21</v>
      </c>
      <c r="H8" s="8"/>
      <c r="I8" s="7" t="s">
        <v>22</v>
      </c>
      <c r="J8" s="8" t="s">
        <v>23</v>
      </c>
      <c r="K8" s="8"/>
    </row>
    <row r="9" customFormat="false" ht="15" hidden="false" customHeight="true" outlineLevel="0" collapsed="false">
      <c r="A9" s="5" t="s">
        <v>24</v>
      </c>
      <c r="B9" s="8" t="s">
        <v>25</v>
      </c>
      <c r="C9" s="8"/>
      <c r="D9" s="8"/>
      <c r="E9" s="8"/>
      <c r="F9" s="7" t="s">
        <v>26</v>
      </c>
      <c r="G9" s="8" t="s">
        <v>27</v>
      </c>
      <c r="H9" s="8"/>
      <c r="I9" s="8"/>
      <c r="J9" s="8"/>
      <c r="K9" s="8"/>
    </row>
    <row r="10" customFormat="false" ht="15" hidden="false" customHeight="true" outlineLevel="0" collapsed="false">
      <c r="A10" s="5" t="s">
        <v>28</v>
      </c>
      <c r="B10" s="8" t="s">
        <v>29</v>
      </c>
      <c r="C10" s="8"/>
      <c r="D10" s="8"/>
      <c r="E10" s="8"/>
      <c r="F10" s="7" t="s">
        <v>30</v>
      </c>
      <c r="G10" s="8"/>
      <c r="H10" s="8"/>
      <c r="I10" s="8"/>
      <c r="J10" s="8"/>
      <c r="K10" s="8"/>
    </row>
    <row r="12" customFormat="false" ht="15" hidden="false" customHeight="true" outlineLevel="0" collapsed="false">
      <c r="A12" s="10" t="s">
        <v>31</v>
      </c>
      <c r="B12" s="10"/>
      <c r="C12" s="10"/>
      <c r="D12" s="10"/>
      <c r="E12" s="10"/>
      <c r="F12" s="10" t="s">
        <v>32</v>
      </c>
      <c r="G12" s="10"/>
      <c r="H12" s="10"/>
      <c r="I12" s="10"/>
      <c r="J12" s="10"/>
      <c r="K12" s="10"/>
    </row>
    <row r="13" customFormat="false" ht="15" hidden="false" customHeight="true" outlineLevel="0" collapsed="false">
      <c r="A13" s="5" t="s">
        <v>4</v>
      </c>
      <c r="B13" s="6" t="s">
        <v>33</v>
      </c>
      <c r="C13" s="6"/>
      <c r="D13" s="6"/>
      <c r="E13" s="6"/>
      <c r="F13" s="5" t="s">
        <v>4</v>
      </c>
      <c r="G13" s="11" t="s">
        <v>33</v>
      </c>
      <c r="H13" s="11"/>
      <c r="I13" s="11"/>
      <c r="J13" s="11"/>
      <c r="K13" s="11"/>
    </row>
    <row r="14" customFormat="false" ht="15" hidden="false" customHeight="true" outlineLevel="0" collapsed="false">
      <c r="A14" s="5" t="s">
        <v>8</v>
      </c>
      <c r="B14" s="8" t="s">
        <v>34</v>
      </c>
      <c r="C14" s="8"/>
      <c r="D14" s="8"/>
      <c r="E14" s="8"/>
      <c r="F14" s="5" t="s">
        <v>8</v>
      </c>
      <c r="G14" s="12" t="s">
        <v>34</v>
      </c>
      <c r="H14" s="12"/>
      <c r="I14" s="12"/>
      <c r="J14" s="12"/>
      <c r="K14" s="12"/>
    </row>
    <row r="15" customFormat="false" ht="15" hidden="false" customHeight="true" outlineLevel="0" collapsed="false">
      <c r="A15" s="5" t="s">
        <v>35</v>
      </c>
      <c r="B15" s="8" t="s">
        <v>36</v>
      </c>
      <c r="C15" s="8"/>
      <c r="D15" s="8"/>
      <c r="E15" s="8"/>
      <c r="F15" s="5" t="s">
        <v>35</v>
      </c>
      <c r="G15" s="12" t="s">
        <v>36</v>
      </c>
      <c r="H15" s="12"/>
      <c r="I15" s="12"/>
      <c r="J15" s="12"/>
      <c r="K15" s="12"/>
    </row>
    <row r="16" customFormat="false" ht="15" hidden="false" customHeight="true" outlineLevel="0" collapsed="false">
      <c r="A16" s="5" t="s">
        <v>37</v>
      </c>
      <c r="B16" s="6" t="s">
        <v>38</v>
      </c>
      <c r="C16" s="6"/>
      <c r="D16" s="6"/>
      <c r="E16" s="6"/>
      <c r="F16" s="5" t="s">
        <v>37</v>
      </c>
      <c r="G16" s="11" t="s">
        <v>38</v>
      </c>
      <c r="H16" s="11"/>
      <c r="I16" s="11"/>
      <c r="J16" s="11"/>
      <c r="K16" s="11"/>
    </row>
    <row r="17" customFormat="false" ht="15" hidden="false" customHeight="true" outlineLevel="0" collapsed="false">
      <c r="A17" s="13" t="s">
        <v>39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9" customFormat="false" ht="30" hidden="false" customHeight="true" outlineLevel="0" collapsed="false">
      <c r="A19" s="14" t="s">
        <v>40</v>
      </c>
      <c r="B19" s="14" t="s">
        <v>41</v>
      </c>
      <c r="C19" s="14" t="s">
        <v>42</v>
      </c>
      <c r="D19" s="14" t="s">
        <v>43</v>
      </c>
      <c r="E19" s="14" t="s">
        <v>44</v>
      </c>
      <c r="F19" s="14" t="s">
        <v>45</v>
      </c>
      <c r="G19" s="14" t="s">
        <v>46</v>
      </c>
      <c r="H19" s="14" t="s">
        <v>47</v>
      </c>
      <c r="I19" s="14" t="s">
        <v>48</v>
      </c>
      <c r="J19" s="14" t="s">
        <v>49</v>
      </c>
      <c r="K19" s="14" t="s">
        <v>50</v>
      </c>
    </row>
    <row r="20" customFormat="false" ht="16.5" hidden="false" customHeight="true" outlineLevel="0" collapsed="false">
      <c r="A20" s="15" t="n">
        <v>1</v>
      </c>
      <c r="B20" s="16" t="s">
        <v>51</v>
      </c>
      <c r="C20" s="17" t="s">
        <v>52</v>
      </c>
      <c r="D20" s="17" t="n">
        <v>200</v>
      </c>
      <c r="E20" s="17" t="s">
        <v>53</v>
      </c>
      <c r="F20" s="18" t="n">
        <v>185</v>
      </c>
      <c r="G20" s="19" t="n">
        <f aca="false">IF(OR(D20="",F20=""),"",D20*F20)</f>
        <v>37000</v>
      </c>
      <c r="H20" s="17" t="n">
        <v>0</v>
      </c>
      <c r="I20" s="19" t="n">
        <f aca="false">IF(G20="","",G20*H20/100)</f>
        <v>0</v>
      </c>
      <c r="J20" s="17" t="n">
        <v>0</v>
      </c>
      <c r="K20" s="19" t="n">
        <f aca="false">IF(G20="","",G20*$K$28/100)</f>
        <v>6660</v>
      </c>
    </row>
    <row r="21" customFormat="false" ht="16.5" hidden="false" customHeight="true" outlineLevel="0" collapsed="false">
      <c r="A21" s="15" t="n">
        <v>2</v>
      </c>
      <c r="B21" s="16" t="s">
        <v>54</v>
      </c>
      <c r="C21" s="17" t="s">
        <v>55</v>
      </c>
      <c r="D21" s="17" t="n">
        <v>150</v>
      </c>
      <c r="E21" s="17" t="s">
        <v>53</v>
      </c>
      <c r="F21" s="18" t="n">
        <v>95</v>
      </c>
      <c r="G21" s="19" t="n">
        <f aca="false">IF(OR(D21="",F21=""),"",D21*F21)</f>
        <v>14250</v>
      </c>
      <c r="H21" s="17" t="n">
        <v>0</v>
      </c>
      <c r="I21" s="19" t="n">
        <f aca="false">IF(G21="","",G21*H21/100)</f>
        <v>0</v>
      </c>
      <c r="J21" s="17" t="n">
        <v>0</v>
      </c>
      <c r="K21" s="19" t="n">
        <f aca="false">IF(G21="","",G21*$K$28/100)</f>
        <v>2565</v>
      </c>
    </row>
    <row r="22" customFormat="false" ht="16.5" hidden="false" customHeight="true" outlineLevel="0" collapsed="false">
      <c r="A22" s="15" t="n">
        <v>3</v>
      </c>
      <c r="B22" s="16" t="s">
        <v>56</v>
      </c>
      <c r="C22" s="17" t="s">
        <v>57</v>
      </c>
      <c r="D22" s="17" t="n">
        <v>80</v>
      </c>
      <c r="E22" s="17" t="s">
        <v>58</v>
      </c>
      <c r="F22" s="18" t="n">
        <v>45</v>
      </c>
      <c r="G22" s="19" t="n">
        <f aca="false">IF(OR(D22="",F22=""),"",D22*F22)</f>
        <v>3600</v>
      </c>
      <c r="H22" s="17" t="n">
        <v>0</v>
      </c>
      <c r="I22" s="19" t="n">
        <f aca="false">IF(G22="","",G22*H22/100)</f>
        <v>0</v>
      </c>
      <c r="J22" s="17" t="n">
        <v>0</v>
      </c>
      <c r="K22" s="19" t="n">
        <f aca="false">IF(G22="","",G22*$K$28/100)</f>
        <v>648</v>
      </c>
    </row>
    <row r="23" customFormat="false" ht="16.5" hidden="false" customHeight="true" outlineLevel="0" collapsed="false">
      <c r="A23" s="15" t="n">
        <v>4</v>
      </c>
      <c r="B23" s="16" t="s">
        <v>59</v>
      </c>
      <c r="C23" s="17" t="s">
        <v>60</v>
      </c>
      <c r="D23" s="17" t="n">
        <v>1</v>
      </c>
      <c r="E23" s="17" t="s">
        <v>61</v>
      </c>
      <c r="F23" s="18" t="n">
        <v>3500</v>
      </c>
      <c r="G23" s="19" t="n">
        <f aca="false">IF(OR(D23="",F23=""),"",D23*F23)</f>
        <v>3500</v>
      </c>
      <c r="H23" s="17" t="n">
        <v>0</v>
      </c>
      <c r="I23" s="19" t="n">
        <f aca="false">IF(G23="","",G23*H23/100)</f>
        <v>0</v>
      </c>
      <c r="J23" s="17" t="n">
        <v>0</v>
      </c>
      <c r="K23" s="19" t="n">
        <f aca="false">IF(G23="","",G23*$K$28/100)</f>
        <v>630</v>
      </c>
    </row>
    <row r="24" customFormat="false" ht="16.5" hidden="false" customHeight="true" outlineLevel="0" collapsed="false">
      <c r="A24" s="15" t="n">
        <v>5</v>
      </c>
      <c r="B24" s="16"/>
      <c r="C24" s="17"/>
      <c r="D24" s="17"/>
      <c r="E24" s="17"/>
      <c r="F24" s="18"/>
      <c r="G24" s="19" t="str">
        <f aca="false">IF(OR(D24="",F24=""),"",D24*F24)</f>
        <v/>
      </c>
      <c r="H24" s="17"/>
      <c r="I24" s="19" t="str">
        <f aca="false">IF(G24="","",G24*H24/100)</f>
        <v/>
      </c>
      <c r="J24" s="17"/>
      <c r="K24" s="19" t="str">
        <f aca="false">IF(G24="","",G24*$K$28/100)</f>
        <v/>
      </c>
    </row>
    <row r="25" customFormat="false" ht="16.5" hidden="false" customHeight="true" outlineLevel="0" collapsed="false">
      <c r="A25" s="15" t="n">
        <v>6</v>
      </c>
      <c r="B25" s="16"/>
      <c r="C25" s="17"/>
      <c r="D25" s="17"/>
      <c r="E25" s="17"/>
      <c r="F25" s="18"/>
      <c r="G25" s="19" t="str">
        <f aca="false">IF(OR(D25="",F25=""),"",D25*F25)</f>
        <v/>
      </c>
      <c r="H25" s="17"/>
      <c r="I25" s="19" t="str">
        <f aca="false">IF(G25="","",G25*H25/100)</f>
        <v/>
      </c>
      <c r="J25" s="17"/>
      <c r="K25" s="19" t="str">
        <f aca="false">IF(G25="","",G25*$K$28/100)</f>
        <v/>
      </c>
    </row>
    <row r="26" customFormat="false" ht="16.5" hidden="false" customHeight="true" outlineLevel="0" collapsed="false">
      <c r="A26" s="15" t="n">
        <v>7</v>
      </c>
      <c r="B26" s="16"/>
      <c r="C26" s="17"/>
      <c r="D26" s="17"/>
      <c r="E26" s="17"/>
      <c r="F26" s="18"/>
      <c r="G26" s="19" t="str">
        <f aca="false">IF(OR(D26="",F26=""),"",D26*F26)</f>
        <v/>
      </c>
      <c r="H26" s="17"/>
      <c r="I26" s="19" t="str">
        <f aca="false">IF(G26="","",G26*H26/100)</f>
        <v/>
      </c>
      <c r="J26" s="17"/>
      <c r="K26" s="19" t="str">
        <f aca="false">IF(G26="","",G26*$K$28/100)</f>
        <v/>
      </c>
    </row>
    <row r="27" customFormat="false" ht="15" hidden="false" customHeight="true" outlineLevel="0" collapsed="false">
      <c r="A27" s="20" t="s">
        <v>62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</row>
    <row r="28" customFormat="false" ht="15" hidden="false" customHeight="false" outlineLevel="0" collapsed="false">
      <c r="F28" s="21" t="s">
        <v>63</v>
      </c>
      <c r="K28" s="22" t="n">
        <v>18</v>
      </c>
    </row>
    <row r="29" customFormat="false" ht="15" hidden="false" customHeight="true" outlineLevel="0" collapsed="false">
      <c r="A29" s="4" t="s">
        <v>64</v>
      </c>
      <c r="B29" s="4"/>
      <c r="C29" s="4"/>
      <c r="D29" s="4"/>
      <c r="F29" s="4" t="s">
        <v>65</v>
      </c>
      <c r="G29" s="4"/>
      <c r="H29" s="4"/>
      <c r="I29" s="4"/>
      <c r="J29" s="4"/>
      <c r="K29" s="4"/>
    </row>
    <row r="30" customFormat="false" ht="15" hidden="false" customHeight="true" outlineLevel="0" collapsed="false">
      <c r="A30" s="5" t="s">
        <v>66</v>
      </c>
      <c r="B30" s="8" t="s">
        <v>67</v>
      </c>
      <c r="C30" s="8"/>
      <c r="D30" s="8"/>
      <c r="F30" s="23" t="s">
        <v>68</v>
      </c>
      <c r="G30" s="23"/>
      <c r="H30" s="23"/>
      <c r="I30" s="23"/>
      <c r="J30" s="23"/>
      <c r="K30" s="24" t="n">
        <f aca="false">SUM(G20:G26)</f>
        <v>58350</v>
      </c>
    </row>
    <row r="31" customFormat="false" ht="15" hidden="false" customHeight="true" outlineLevel="0" collapsed="false">
      <c r="A31" s="5" t="s">
        <v>69</v>
      </c>
      <c r="B31" s="8" t="s">
        <v>70</v>
      </c>
      <c r="C31" s="8"/>
      <c r="D31" s="8"/>
      <c r="F31" s="23" t="s">
        <v>71</v>
      </c>
      <c r="G31" s="23"/>
      <c r="H31" s="23"/>
      <c r="I31" s="23"/>
      <c r="J31" s="23"/>
      <c r="K31" s="24" t="n">
        <f aca="false">SUM(I20:I26)</f>
        <v>0</v>
      </c>
    </row>
    <row r="32" customFormat="false" ht="15" hidden="false" customHeight="true" outlineLevel="0" collapsed="false">
      <c r="A32" s="5" t="s">
        <v>72</v>
      </c>
      <c r="B32" s="8" t="s">
        <v>73</v>
      </c>
      <c r="C32" s="8"/>
      <c r="D32" s="8"/>
      <c r="F32" s="23" t="s">
        <v>74</v>
      </c>
      <c r="G32" s="23"/>
      <c r="H32" s="23"/>
      <c r="I32" s="23"/>
      <c r="J32" s="23"/>
      <c r="K32" s="24" t="n">
        <v>0</v>
      </c>
    </row>
    <row r="33" customFormat="false" ht="15" hidden="false" customHeight="true" outlineLevel="0" collapsed="false">
      <c r="A33" s="5" t="s">
        <v>75</v>
      </c>
      <c r="B33" s="8" t="s">
        <v>76</v>
      </c>
      <c r="C33" s="8"/>
      <c r="D33" s="8"/>
      <c r="F33" s="23" t="s">
        <v>77</v>
      </c>
      <c r="G33" s="23"/>
      <c r="H33" s="23"/>
      <c r="I33" s="23"/>
      <c r="J33" s="23"/>
      <c r="K33" s="24" t="n">
        <f aca="false">SUM(K20:K26)</f>
        <v>10503</v>
      </c>
    </row>
    <row r="34" customFormat="false" ht="15" hidden="false" customHeight="true" outlineLevel="0" collapsed="false">
      <c r="F34" s="23" t="s">
        <v>78</v>
      </c>
      <c r="G34" s="23"/>
      <c r="H34" s="23"/>
      <c r="I34" s="23"/>
      <c r="J34" s="23"/>
      <c r="K34" s="25" t="n">
        <v>0</v>
      </c>
    </row>
    <row r="35" customFormat="false" ht="15" hidden="false" customHeight="true" outlineLevel="0" collapsed="false">
      <c r="F35" s="26" t="s">
        <v>79</v>
      </c>
      <c r="G35" s="26"/>
      <c r="H35" s="26"/>
      <c r="I35" s="26"/>
      <c r="J35" s="26"/>
      <c r="K35" s="27" t="n">
        <f aca="false">K30+K31+K32+K33+K34</f>
        <v>68853</v>
      </c>
    </row>
    <row r="37" customFormat="false" ht="15" hidden="false" customHeight="true" outlineLevel="0" collapsed="false">
      <c r="A37" s="7" t="s">
        <v>80</v>
      </c>
      <c r="B37" s="28" t="s">
        <v>81</v>
      </c>
      <c r="C37" s="28"/>
      <c r="D37" s="28"/>
      <c r="E37" s="28"/>
      <c r="F37" s="28"/>
      <c r="G37" s="28"/>
      <c r="H37" s="28"/>
      <c r="I37" s="28"/>
      <c r="J37" s="28"/>
      <c r="K37" s="28"/>
    </row>
    <row r="39" customFormat="false" ht="15" hidden="false" customHeight="true" outlineLevel="0" collapsed="false">
      <c r="A39" s="29" t="s">
        <v>82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customFormat="false" ht="15" hidden="false" customHeight="true" outlineLevel="0" collapsed="false">
      <c r="A40" s="30" t="s">
        <v>83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</row>
    <row r="41" customFormat="false" ht="15" hidden="false" customHeight="true" outlineLevel="0" collapsed="false">
      <c r="A41" s="30" t="s">
        <v>84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customFormat="false" ht="15" hidden="false" customHeight="true" outlineLevel="0" collapsed="false">
      <c r="A42" s="30" t="s">
        <v>85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</row>
    <row r="44" customFormat="false" ht="15" hidden="false" customHeight="true" outlineLevel="0" collapsed="false">
      <c r="G44" s="31" t="s">
        <v>86</v>
      </c>
      <c r="H44" s="31"/>
      <c r="I44" s="31"/>
      <c r="J44" s="31"/>
      <c r="K44" s="31"/>
    </row>
    <row r="46" customFormat="false" ht="15" hidden="false" customHeight="true" outlineLevel="0" collapsed="false">
      <c r="G46" s="32" t="s">
        <v>87</v>
      </c>
      <c r="H46" s="32"/>
      <c r="I46" s="32"/>
      <c r="J46" s="32"/>
      <c r="K46" s="32"/>
    </row>
    <row r="47" customFormat="false" ht="15" hidden="false" customHeight="true" outlineLevel="0" collapsed="false">
      <c r="A47" s="33" t="s">
        <v>88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</row>
  </sheetData>
  <mergeCells count="49">
    <mergeCell ref="A1:K1"/>
    <mergeCell ref="A2:K2"/>
    <mergeCell ref="A4:E4"/>
    <mergeCell ref="F4:K4"/>
    <mergeCell ref="B5:E5"/>
    <mergeCell ref="G5:K5"/>
    <mergeCell ref="B6:E6"/>
    <mergeCell ref="G6:K6"/>
    <mergeCell ref="B7:E7"/>
    <mergeCell ref="G7:K7"/>
    <mergeCell ref="B8:C8"/>
    <mergeCell ref="G8:H8"/>
    <mergeCell ref="J8:K8"/>
    <mergeCell ref="B9:E9"/>
    <mergeCell ref="G9:K9"/>
    <mergeCell ref="B10:E10"/>
    <mergeCell ref="G10:K10"/>
    <mergeCell ref="A12:E12"/>
    <mergeCell ref="F12:K12"/>
    <mergeCell ref="B13:E13"/>
    <mergeCell ref="G13:K13"/>
    <mergeCell ref="B14:E14"/>
    <mergeCell ref="G14:K14"/>
    <mergeCell ref="B15:E15"/>
    <mergeCell ref="G15:K15"/>
    <mergeCell ref="B16:E16"/>
    <mergeCell ref="G16:K16"/>
    <mergeCell ref="A17:K17"/>
    <mergeCell ref="A27:K27"/>
    <mergeCell ref="A29:D29"/>
    <mergeCell ref="F29:K29"/>
    <mergeCell ref="B30:D30"/>
    <mergeCell ref="F30:J30"/>
    <mergeCell ref="B31:D31"/>
    <mergeCell ref="F31:J31"/>
    <mergeCell ref="B32:D32"/>
    <mergeCell ref="F32:J32"/>
    <mergeCell ref="B33:D33"/>
    <mergeCell ref="F33:J33"/>
    <mergeCell ref="F34:J34"/>
    <mergeCell ref="F35:J35"/>
    <mergeCell ref="B37:K37"/>
    <mergeCell ref="A39:K39"/>
    <mergeCell ref="A40:K40"/>
    <mergeCell ref="A41:K41"/>
    <mergeCell ref="A42:K42"/>
    <mergeCell ref="G44:K44"/>
    <mergeCell ref="G46:K46"/>
    <mergeCell ref="A47:K47"/>
  </mergeCells>
  <printOptions headings="false" gridLines="false" gridLinesSet="true" horizontalCentered="false" verticalCentered="false"/>
  <pageMargins left="0.45" right="0.45" top="0.4" bottom="0.4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2026-08-01T13:31:57Z</dcterms:created>
  <dc:creator>openpyxl</dc:creator>
  <dc:description/>
  <dc:language>en-US</dc:language>
  <cp:lastModifiedBy/>
  <dcterms:modified xsi:type="dcterms:W3CDTF">2026-08-01T14:06:36Z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