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lti-Item GST Invoice" sheetId="1" state="visible" r:id="rId3"/>
  </sheets>
  <definedNames>
    <definedName function="false" hidden="false" localSheetId="0" name="_xlnm.Print_Area" vbProcedure="false">'Multi-Item GST Invoice'!$A$1:$L$52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<sst xmlns="http://schemas.openxmlformats.org/spreadsheetml/2006/main" count="106" uniqueCount="93">
  <si>
    <t xml:space="preserve">MULTI-ITEM GST INVOICE  |  Auto Tax Calculation</t>
  </si>
  <si>
    <t xml:space="preserve">Supports both Intra-State (CGST+SGST) and Inter-State (IGST)  |  Yellow cells = Inputs</t>
  </si>
  <si>
    <t xml:space="preserve">SUPPLIER</t>
  </si>
  <si>
    <t xml:space="preserve">INVOICE DETAILS</t>
  </si>
  <si>
    <t xml:space="preserve">Name</t>
  </si>
  <si>
    <t xml:space="preserve">GreenLeaf Agro Products Pvt. Ltd.</t>
  </si>
  <si>
    <t xml:space="preserve">Invoice No.</t>
  </si>
  <si>
    <t xml:space="preserve">GL/2026-27/0231</t>
  </si>
  <si>
    <t xml:space="preserve">Address</t>
  </si>
  <si>
    <t xml:space="preserve">Survey 112, Agri Zone, Nasik Road</t>
  </si>
  <si>
    <t xml:space="preserve">Date</t>
  </si>
  <si>
    <t xml:space="preserve">01-08-2026</t>
  </si>
  <si>
    <t xml:space="preserve">City / State</t>
  </si>
  <si>
    <t xml:space="preserve">Nashik, Maharashtra - 422101</t>
  </si>
  <si>
    <t xml:space="preserve">Place of Supply</t>
  </si>
  <si>
    <t xml:space="preserve">Maharashtra (27)</t>
  </si>
  <si>
    <t xml:space="preserve">GSTIN</t>
  </si>
  <si>
    <t xml:space="preserve">27AAGCGL7890P1Z6</t>
  </si>
  <si>
    <t xml:space="preserve">State</t>
  </si>
  <si>
    <t xml:space="preserve">27</t>
  </si>
  <si>
    <t xml:space="preserve">Supply Type</t>
  </si>
  <si>
    <t xml:space="preserve">Intra-State</t>
  </si>
  <si>
    <t xml:space="preserve">Reverse Charge</t>
  </si>
  <si>
    <t xml:space="preserve">No</t>
  </si>
  <si>
    <t xml:space="preserve">Phone / Email</t>
  </si>
  <si>
    <t xml:space="preserve">+91 253 2345 678  |  accounts@greenleafagro.in</t>
  </si>
  <si>
    <t xml:space="preserve">Due Date</t>
  </si>
  <si>
    <t xml:space="preserve">16-08-2026</t>
  </si>
  <si>
    <t xml:space="preserve">BILL TO</t>
  </si>
  <si>
    <t xml:space="preserve">SHIP TO</t>
  </si>
  <si>
    <t xml:space="preserve">FreshMart Retail Chain Pvt. Ltd.</t>
  </si>
  <si>
    <t xml:space="preserve">Warehouse 3, Food Park, Talegaon</t>
  </si>
  <si>
    <t xml:space="preserve">City / State / PIN</t>
  </si>
  <si>
    <t xml:space="preserve">Pune, Maharashtra - 410507</t>
  </si>
  <si>
    <t xml:space="preserve">27AABCF3344M1Z9</t>
  </si>
  <si>
    <t xml:space="preserve">GSTIN / State</t>
  </si>
  <si>
    <t xml:space="preserve">27AABCF3344M1Z9  |  27</t>
  </si>
  <si>
    <t xml:space="preserve">No.</t>
  </si>
  <si>
    <t xml:space="preserve">Description of Goods / Services</t>
  </si>
  <si>
    <t xml:space="preserve">HSN/SAC</t>
  </si>
  <si>
    <t xml:space="preserve">Qty</t>
  </si>
  <si>
    <t xml:space="preserve">Unit</t>
  </si>
  <si>
    <t xml:space="preserve">Rate (₹)</t>
  </si>
  <si>
    <t xml:space="preserve">Taxable Value</t>
  </si>
  <si>
    <t xml:space="preserve">CGST %</t>
  </si>
  <si>
    <t xml:space="preserve">CGST Amt</t>
  </si>
  <si>
    <t xml:space="preserve">SGST %</t>
  </si>
  <si>
    <t xml:space="preserve">SGST Amt</t>
  </si>
  <si>
    <t xml:space="preserve">Line Total</t>
  </si>
  <si>
    <t xml:space="preserve">Organic Basmati Rice - 25 kg bag</t>
  </si>
  <si>
    <t xml:space="preserve">1006</t>
  </si>
  <si>
    <t xml:space="preserve">Bag</t>
  </si>
  <si>
    <t xml:space="preserve">Cold Pressed Groundnut Oil - 15 L</t>
  </si>
  <si>
    <t xml:space="preserve">1508</t>
  </si>
  <si>
    <t xml:space="preserve">Can</t>
  </si>
  <si>
    <t xml:space="preserve">Whole Wheat Flour - 10 kg</t>
  </si>
  <si>
    <t xml:space="preserve">1101</t>
  </si>
  <si>
    <t xml:space="preserve">Turmeric Powder - 1 kg pack</t>
  </si>
  <si>
    <t xml:space="preserve">0910</t>
  </si>
  <si>
    <t xml:space="preserve">Pkt</t>
  </si>
  <si>
    <t xml:space="preserve">Red Chilli Powder - 1 kg pack</t>
  </si>
  <si>
    <t xml:space="preserve">0904</t>
  </si>
  <si>
    <t xml:space="preserve">Jaggery Cubes - 5 kg</t>
  </si>
  <si>
    <t xml:space="preserve">1701</t>
  </si>
  <si>
    <t xml:space="preserve">Box</t>
  </si>
  <si>
    <t xml:space="preserve">Packing &amp; Handling Charges</t>
  </si>
  <si>
    <t xml:space="preserve">9965</t>
  </si>
  <si>
    <t xml:space="preserve">Lot</t>
  </si>
  <si>
    <t xml:space="preserve">Tip: Change CGST % and SGST % independently per line. For Inter-State set CGST % = 0, SGST % = full IGST rate (or put IGST in SGST column). All amounts auto-calculate.</t>
  </si>
  <si>
    <t xml:space="preserve">BANK DETAILS</t>
  </si>
  <si>
    <t xml:space="preserve">AUTO TAX SUMMARY</t>
  </si>
  <si>
    <t xml:space="preserve">Bank Name</t>
  </si>
  <si>
    <t xml:space="preserve">HDFC Bank</t>
  </si>
  <si>
    <t xml:space="preserve">Total Taxable Value</t>
  </si>
  <si>
    <t xml:space="preserve">A/c No.</t>
  </si>
  <si>
    <t xml:space="preserve">50200098765432</t>
  </si>
  <si>
    <t xml:space="preserve">Total CGST</t>
  </si>
  <si>
    <t xml:space="preserve">IFSC</t>
  </si>
  <si>
    <t xml:space="preserve">HDFC0002345</t>
  </si>
  <si>
    <t xml:space="preserve">Total SGST / IGST</t>
  </si>
  <si>
    <t xml:space="preserve">Branch / UPI</t>
  </si>
  <si>
    <t xml:space="preserve">Nashik Main  |  greenleaf@hdfcbank</t>
  </si>
  <si>
    <t xml:space="preserve">Round Off</t>
  </si>
  <si>
    <t xml:space="preserve">GRAND TOTAL</t>
  </si>
  <si>
    <t xml:space="preserve">Amount Chargeable (in words):</t>
  </si>
  <si>
    <t xml:space="preserve">Indian Rupees _______________________________________________________________ Only</t>
  </si>
  <si>
    <t xml:space="preserve">TERMS &amp; CONDITIONS</t>
  </si>
  <si>
    <t xml:space="preserve">1. Payment is due within 15 days from invoice date. Please mention Invoice No. while making payment.</t>
  </si>
  <si>
    <t xml:space="preserve">2. Interest @ 18% p.a. will be charged on overdue amounts. Goods once sold will not be taken back.</t>
  </si>
  <si>
    <t xml:space="preserve">3. Subject to Nashik jurisdiction only.</t>
  </si>
  <si>
    <t xml:space="preserve">For GreenLeaf Agro Products Pvt. Ltd.</t>
  </si>
  <si>
    <t xml:space="preserve">Authorised Signatory</t>
  </si>
  <si>
    <t xml:space="preserve">This is a computer generated invoice. All calculations are formula-driven and update automatically when you change Qty, Rate or Tax %.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</si>
</sst>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\₹#,##0.00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8"/>
      <color rgb="FFFFFFFF"/>
      <name val="Arial"/>
      <family val="0"/>
      <charset val="1"/>
    </font>
    <font>
      <b val="true"/>
      <sz val="8.5"/>
      <color rgb="FFFFFFFF"/>
      <name val="Arial"/>
      <family val="0"/>
      <charset val="1"/>
    </font>
    <font>
      <sz val="7.5"/>
      <name val="Arial"/>
      <family val="0"/>
      <charset val="1"/>
    </font>
    <font>
      <b val="true"/>
      <sz val="9"/>
      <color rgb="FF0000FF"/>
      <name val="Arial"/>
      <family val="0"/>
      <charset val="1"/>
    </font>
    <font>
      <b val="true"/>
      <sz val="8.5"/>
      <color rgb="FF1B4332"/>
      <name val="Arial"/>
      <family val="0"/>
      <charset val="1"/>
    </font>
    <font>
      <sz val="8.5"/>
      <color rgb="FF0000FF"/>
      <name val="Arial"/>
      <family val="0"/>
      <charset val="1"/>
    </font>
    <font>
      <b val="true"/>
      <sz val="8.5"/>
      <color rgb="FF0000FF"/>
      <name val="Arial"/>
      <family val="0"/>
      <charset val="1"/>
    </font>
    <font>
      <b val="true"/>
      <sz val="8.5"/>
      <name val="Arial"/>
      <family val="0"/>
      <charset val="1"/>
    </font>
    <font>
      <sz val="8.5"/>
      <name val="Arial"/>
      <family val="0"/>
      <charset val="1"/>
    </font>
    <font>
      <sz val="8.5"/>
      <color rgb="FF000000"/>
      <name val="Arial"/>
      <family val="0"/>
      <charset val="1"/>
    </font>
    <font>
      <i val="true"/>
      <sz val="7"/>
      <color rgb="FF2D6A4F"/>
      <name val="Arial"/>
      <family val="0"/>
      <charset val="1"/>
    </font>
    <font>
      <b val="true"/>
      <sz val="10"/>
      <color rgb="FF1B4332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8.5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B4332"/>
        <bgColor rgb="FF333300"/>
      </patternFill>
    </fill>
    <fill>
      <patternFill patternType="solid">
        <fgColor rgb="FF2D6A4F"/>
        <bgColor rgb="FF1B4332"/>
      </patternFill>
    </fill>
    <fill>
      <patternFill patternType="solid">
        <fgColor rgb="FFFFFBEA"/>
        <bgColor rgb="FFFFFFFF"/>
      </patternFill>
    </fill>
    <fill>
      <patternFill patternType="solid">
        <fgColor rgb="FFF0FFF4"/>
        <bgColor rgb="FFFFFFFF"/>
      </patternFill>
    </fill>
    <fill>
      <patternFill patternType="solid">
        <fgColor rgb="FFFFE8A3"/>
        <bgColor rgb="FFFFCC9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>
        <color rgb="FF1B4332"/>
      </left>
      <right style="medium">
        <color rgb="FF1B4332"/>
      </right>
      <top style="medium">
        <color rgb="FF1B4332"/>
      </top>
      <bottom style="medium">
        <color rgb="FF1B433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7" fillId="6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D6A4F"/>
      <rgbColor rgb="FFC0C0C0"/>
      <rgbColor rgb="FF808080"/>
      <rgbColor rgb="FF9999FF"/>
      <rgbColor rgb="FF993366"/>
      <rgbColor rgb="FFFFFBEA"/>
      <rgbColor rgb="FFF0FF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8A3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433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26"/>
    <col collapsed="false" customWidth="true" hidden="false" outlineLevel="0" max="3" min="3" style="1" width="9"/>
    <col collapsed="false" customWidth="true" hidden="false" outlineLevel="0" max="5" min="4" style="1" width="5.52"/>
    <col collapsed="false" customWidth="true" hidden="false" outlineLevel="0" max="6" min="6" style="1" width="9"/>
    <col collapsed="false" customWidth="true" hidden="false" outlineLevel="0" max="7" min="7" style="1" width="10.51"/>
    <col collapsed="false" customWidth="true" hidden="false" outlineLevel="0" max="8" min="8" style="1" width="7"/>
    <col collapsed="false" customWidth="true" hidden="false" outlineLevel="0" max="9" min="9" style="1" width="9"/>
    <col collapsed="false" customWidth="true" hidden="false" outlineLevel="0" max="10" min="10" style="1" width="7"/>
    <col collapsed="false" customWidth="true" hidden="false" outlineLevel="0" max="11" min="11" style="1" width="9"/>
    <col collapsed="false" customWidth="true" hidden="false" outlineLevel="0" max="12" min="12" style="1" width="10.51"/>
  </cols>
  <sheetData>
    <row r="1" customFormat="false" ht="24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3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customFormat="false" ht="15" hidden="false" customHeight="true" outlineLevel="0" collapsed="false">
      <c r="A4" s="4" t="s">
        <v>2</v>
      </c>
      <c r="B4" s="4"/>
      <c r="C4" s="4"/>
      <c r="D4" s="4"/>
      <c r="E4" s="4"/>
      <c r="F4" s="4"/>
      <c r="G4" s="4" t="s">
        <v>3</v>
      </c>
      <c r="H4" s="4"/>
      <c r="I4" s="4"/>
      <c r="J4" s="4"/>
      <c r="K4" s="4"/>
      <c r="L4" s="4"/>
    </row>
    <row r="5" customFormat="false" ht="15" hidden="false" customHeight="true" outlineLevel="0" collapsed="false">
      <c r="A5" s="5" t="s">
        <v>4</v>
      </c>
      <c r="B5" s="6" t="s">
        <v>5</v>
      </c>
      <c r="C5" s="6"/>
      <c r="D5" s="6"/>
      <c r="E5" s="6"/>
      <c r="F5" s="6"/>
      <c r="G5" s="7" t="s">
        <v>6</v>
      </c>
      <c r="H5" s="6" t="s">
        <v>7</v>
      </c>
      <c r="I5" s="6"/>
      <c r="J5" s="6"/>
      <c r="K5" s="6"/>
      <c r="L5" s="6"/>
    </row>
    <row r="6" customFormat="false" ht="15" hidden="false" customHeight="true" outlineLevel="0" collapsed="false">
      <c r="A6" s="5" t="s">
        <v>8</v>
      </c>
      <c r="B6" s="8" t="s">
        <v>9</v>
      </c>
      <c r="C6" s="8"/>
      <c r="D6" s="8"/>
      <c r="E6" s="8"/>
      <c r="F6" s="8"/>
      <c r="G6" s="7" t="s">
        <v>10</v>
      </c>
      <c r="H6" s="8" t="s">
        <v>11</v>
      </c>
      <c r="I6" s="8"/>
      <c r="J6" s="8"/>
      <c r="K6" s="8"/>
      <c r="L6" s="8"/>
    </row>
    <row r="7" customFormat="false" ht="15" hidden="false" customHeight="true" outlineLevel="0" collapsed="false">
      <c r="A7" s="5" t="s">
        <v>12</v>
      </c>
      <c r="B7" s="8" t="s">
        <v>13</v>
      </c>
      <c r="C7" s="8"/>
      <c r="D7" s="8"/>
      <c r="E7" s="8"/>
      <c r="F7" s="8"/>
      <c r="G7" s="7" t="s">
        <v>14</v>
      </c>
      <c r="H7" s="8" t="s">
        <v>15</v>
      </c>
      <c r="I7" s="8"/>
      <c r="J7" s="8"/>
      <c r="K7" s="8"/>
      <c r="L7" s="8"/>
    </row>
    <row r="8" customFormat="false" ht="15" hidden="false" customHeight="true" outlineLevel="0" collapsed="false">
      <c r="A8" s="5" t="s">
        <v>16</v>
      </c>
      <c r="B8" s="9" t="s">
        <v>17</v>
      </c>
      <c r="C8" s="9"/>
      <c r="D8" s="5" t="s">
        <v>18</v>
      </c>
      <c r="E8" s="10" t="s">
        <v>19</v>
      </c>
      <c r="G8" s="7" t="s">
        <v>20</v>
      </c>
      <c r="H8" s="8" t="s">
        <v>21</v>
      </c>
      <c r="I8" s="8"/>
      <c r="J8" s="7" t="s">
        <v>22</v>
      </c>
      <c r="K8" s="8" t="s">
        <v>23</v>
      </c>
      <c r="L8" s="8"/>
    </row>
    <row r="9" customFormat="false" ht="15" hidden="false" customHeight="true" outlineLevel="0" collapsed="false">
      <c r="A9" s="5" t="s">
        <v>24</v>
      </c>
      <c r="B9" s="8" t="s">
        <v>25</v>
      </c>
      <c r="C9" s="8"/>
      <c r="D9" s="8"/>
      <c r="E9" s="8"/>
      <c r="F9" s="8"/>
      <c r="G9" s="7" t="s">
        <v>26</v>
      </c>
      <c r="H9" s="8" t="s">
        <v>27</v>
      </c>
      <c r="I9" s="8"/>
      <c r="J9" s="8"/>
      <c r="K9" s="8"/>
      <c r="L9" s="8"/>
    </row>
    <row r="11" customFormat="false" ht="15" hidden="false" customHeight="true" outlineLevel="0" collapsed="false">
      <c r="A11" s="11" t="s">
        <v>28</v>
      </c>
      <c r="B11" s="11"/>
      <c r="C11" s="11"/>
      <c r="D11" s="11"/>
      <c r="E11" s="11"/>
      <c r="F11" s="11"/>
      <c r="G11" s="11" t="s">
        <v>29</v>
      </c>
      <c r="H11" s="11"/>
      <c r="I11" s="11"/>
      <c r="J11" s="11"/>
      <c r="K11" s="11"/>
      <c r="L11" s="11"/>
    </row>
    <row r="12" customFormat="false" ht="15" hidden="false" customHeight="true" outlineLevel="0" collapsed="false">
      <c r="A12" s="5" t="s">
        <v>4</v>
      </c>
      <c r="B12" s="9" t="s">
        <v>30</v>
      </c>
      <c r="C12" s="9"/>
      <c r="D12" s="9"/>
      <c r="E12" s="9"/>
      <c r="F12" s="9"/>
      <c r="G12" s="5" t="s">
        <v>4</v>
      </c>
      <c r="H12" s="12" t="s">
        <v>30</v>
      </c>
      <c r="I12" s="12"/>
      <c r="J12" s="12"/>
      <c r="K12" s="12"/>
      <c r="L12" s="12"/>
    </row>
    <row r="13" customFormat="false" ht="15" hidden="false" customHeight="true" outlineLevel="0" collapsed="false">
      <c r="A13" s="5" t="s">
        <v>8</v>
      </c>
      <c r="B13" s="8" t="s">
        <v>31</v>
      </c>
      <c r="C13" s="8"/>
      <c r="D13" s="8"/>
      <c r="E13" s="8"/>
      <c r="F13" s="8"/>
      <c r="G13" s="5" t="s">
        <v>8</v>
      </c>
      <c r="H13" s="13" t="s">
        <v>31</v>
      </c>
      <c r="I13" s="13"/>
      <c r="J13" s="13"/>
      <c r="K13" s="13"/>
      <c r="L13" s="13"/>
    </row>
    <row r="14" customFormat="false" ht="15" hidden="false" customHeight="true" outlineLevel="0" collapsed="false">
      <c r="A14" s="5" t="s">
        <v>32</v>
      </c>
      <c r="B14" s="8" t="s">
        <v>33</v>
      </c>
      <c r="C14" s="8"/>
      <c r="D14" s="8"/>
      <c r="E14" s="8"/>
      <c r="F14" s="8"/>
      <c r="G14" s="5" t="s">
        <v>32</v>
      </c>
      <c r="H14" s="13" t="s">
        <v>33</v>
      </c>
      <c r="I14" s="13"/>
      <c r="J14" s="13"/>
      <c r="K14" s="13"/>
      <c r="L14" s="13"/>
    </row>
    <row r="15" customFormat="false" ht="15" hidden="false" customHeight="true" outlineLevel="0" collapsed="false">
      <c r="A15" s="5" t="s">
        <v>16</v>
      </c>
      <c r="B15" s="9" t="s">
        <v>34</v>
      </c>
      <c r="C15" s="9"/>
      <c r="D15" s="5" t="s">
        <v>18</v>
      </c>
      <c r="E15" s="10" t="s">
        <v>19</v>
      </c>
      <c r="G15" s="5" t="s">
        <v>35</v>
      </c>
      <c r="H15" s="12" t="s">
        <v>36</v>
      </c>
      <c r="I15" s="12"/>
      <c r="J15" s="12"/>
      <c r="K15" s="12"/>
      <c r="L15" s="12"/>
    </row>
    <row r="17" customFormat="false" ht="27.75" hidden="false" customHeight="true" outlineLevel="0" collapsed="false">
      <c r="A17" s="14" t="s">
        <v>37</v>
      </c>
      <c r="B17" s="14" t="s">
        <v>38</v>
      </c>
      <c r="C17" s="14" t="s">
        <v>39</v>
      </c>
      <c r="D17" s="14" t="s">
        <v>40</v>
      </c>
      <c r="E17" s="14" t="s">
        <v>41</v>
      </c>
      <c r="F17" s="14" t="s">
        <v>42</v>
      </c>
      <c r="G17" s="14" t="s">
        <v>43</v>
      </c>
      <c r="H17" s="14" t="s">
        <v>44</v>
      </c>
      <c r="I17" s="14" t="s">
        <v>45</v>
      </c>
      <c r="J17" s="14" t="s">
        <v>46</v>
      </c>
      <c r="K17" s="14" t="s">
        <v>47</v>
      </c>
      <c r="L17" s="14" t="s">
        <v>48</v>
      </c>
    </row>
    <row r="18" customFormat="false" ht="15.75" hidden="false" customHeight="true" outlineLevel="0" collapsed="false">
      <c r="A18" s="15" t="n">
        <v>1</v>
      </c>
      <c r="B18" s="16" t="s">
        <v>49</v>
      </c>
      <c r="C18" s="17" t="s">
        <v>50</v>
      </c>
      <c r="D18" s="17" t="n">
        <v>40</v>
      </c>
      <c r="E18" s="17" t="s">
        <v>51</v>
      </c>
      <c r="F18" s="18" t="n">
        <v>1850</v>
      </c>
      <c r="G18" s="19" t="n">
        <f aca="false">IF(OR(D18="",F18=""),"",D18*F18)</f>
        <v>74000</v>
      </c>
      <c r="H18" s="17" t="n">
        <v>2.5</v>
      </c>
      <c r="I18" s="19" t="n">
        <f aca="false">IF(G18="","",ROUND(G18*H18/100,2))</f>
        <v>1850</v>
      </c>
      <c r="J18" s="17" t="n">
        <v>2.5</v>
      </c>
      <c r="K18" s="19" t="n">
        <f aca="false">IF(G18="","",ROUND(G18*J18/100,2))</f>
        <v>1850</v>
      </c>
      <c r="L18" s="19" t="n">
        <f aca="false">IF(G18="","",G18+I18+K18)</f>
        <v>77700</v>
      </c>
    </row>
    <row r="19" customFormat="false" ht="15.75" hidden="false" customHeight="true" outlineLevel="0" collapsed="false">
      <c r="A19" s="15" t="n">
        <v>2</v>
      </c>
      <c r="B19" s="16" t="s">
        <v>52</v>
      </c>
      <c r="C19" s="17" t="s">
        <v>53</v>
      </c>
      <c r="D19" s="17" t="n">
        <v>25</v>
      </c>
      <c r="E19" s="17" t="s">
        <v>54</v>
      </c>
      <c r="F19" s="18" t="n">
        <v>2100</v>
      </c>
      <c r="G19" s="19" t="n">
        <f aca="false">IF(OR(D19="",F19=""),"",D19*F19)</f>
        <v>52500</v>
      </c>
      <c r="H19" s="17" t="n">
        <v>2.5</v>
      </c>
      <c r="I19" s="19" t="n">
        <f aca="false">IF(G19="","",ROUND(G19*H19/100,2))</f>
        <v>1312.5</v>
      </c>
      <c r="J19" s="17" t="n">
        <v>2.5</v>
      </c>
      <c r="K19" s="19" t="n">
        <f aca="false">IF(G19="","",ROUND(G19*J19/100,2))</f>
        <v>1312.5</v>
      </c>
      <c r="L19" s="19" t="n">
        <f aca="false">IF(G19="","",G19+I19+K19)</f>
        <v>55125</v>
      </c>
    </row>
    <row r="20" customFormat="false" ht="15.75" hidden="false" customHeight="true" outlineLevel="0" collapsed="false">
      <c r="A20" s="15" t="n">
        <v>3</v>
      </c>
      <c r="B20" s="16" t="s">
        <v>55</v>
      </c>
      <c r="C20" s="17" t="s">
        <v>56</v>
      </c>
      <c r="D20" s="17" t="n">
        <v>60</v>
      </c>
      <c r="E20" s="17" t="s">
        <v>51</v>
      </c>
      <c r="F20" s="18" t="n">
        <v>420</v>
      </c>
      <c r="G20" s="19" t="n">
        <f aca="false">IF(OR(D20="",F20=""),"",D20*F20)</f>
        <v>25200</v>
      </c>
      <c r="H20" s="17" t="n">
        <v>2.5</v>
      </c>
      <c r="I20" s="19" t="n">
        <f aca="false">IF(G20="","",ROUND(G20*H20/100,2))</f>
        <v>630</v>
      </c>
      <c r="J20" s="17" t="n">
        <v>2.5</v>
      </c>
      <c r="K20" s="19" t="n">
        <f aca="false">IF(G20="","",ROUND(G20*J20/100,2))</f>
        <v>630</v>
      </c>
      <c r="L20" s="19" t="n">
        <f aca="false">IF(G20="","",G20+I20+K20)</f>
        <v>26460</v>
      </c>
    </row>
    <row r="21" customFormat="false" ht="15.75" hidden="false" customHeight="true" outlineLevel="0" collapsed="false">
      <c r="A21" s="15" t="n">
        <v>4</v>
      </c>
      <c r="B21" s="16" t="s">
        <v>57</v>
      </c>
      <c r="C21" s="17" t="s">
        <v>58</v>
      </c>
      <c r="D21" s="17" t="n">
        <v>100</v>
      </c>
      <c r="E21" s="17" t="s">
        <v>59</v>
      </c>
      <c r="F21" s="18" t="n">
        <v>280</v>
      </c>
      <c r="G21" s="19" t="n">
        <f aca="false">IF(OR(D21="",F21=""),"",D21*F21)</f>
        <v>28000</v>
      </c>
      <c r="H21" s="17" t="n">
        <v>2.5</v>
      </c>
      <c r="I21" s="19" t="n">
        <f aca="false">IF(G21="","",ROUND(G21*H21/100,2))</f>
        <v>700</v>
      </c>
      <c r="J21" s="17" t="n">
        <v>2.5</v>
      </c>
      <c r="K21" s="19" t="n">
        <f aca="false">IF(G21="","",ROUND(G21*J21/100,2))</f>
        <v>700</v>
      </c>
      <c r="L21" s="19" t="n">
        <f aca="false">IF(G21="","",G21+I21+K21)</f>
        <v>29400</v>
      </c>
    </row>
    <row r="22" customFormat="false" ht="15.75" hidden="false" customHeight="true" outlineLevel="0" collapsed="false">
      <c r="A22" s="15" t="n">
        <v>5</v>
      </c>
      <c r="B22" s="16" t="s">
        <v>60</v>
      </c>
      <c r="C22" s="17" t="s">
        <v>61</v>
      </c>
      <c r="D22" s="17" t="n">
        <v>80</v>
      </c>
      <c r="E22" s="17" t="s">
        <v>59</v>
      </c>
      <c r="F22" s="18" t="n">
        <v>310</v>
      </c>
      <c r="G22" s="19" t="n">
        <f aca="false">IF(OR(D22="",F22=""),"",D22*F22)</f>
        <v>24800</v>
      </c>
      <c r="H22" s="17" t="n">
        <v>2.5</v>
      </c>
      <c r="I22" s="19" t="n">
        <f aca="false">IF(G22="","",ROUND(G22*H22/100,2))</f>
        <v>620</v>
      </c>
      <c r="J22" s="17" t="n">
        <v>2.5</v>
      </c>
      <c r="K22" s="19" t="n">
        <f aca="false">IF(G22="","",ROUND(G22*J22/100,2))</f>
        <v>620</v>
      </c>
      <c r="L22" s="19" t="n">
        <f aca="false">IF(G22="","",G22+I22+K22)</f>
        <v>26040</v>
      </c>
    </row>
    <row r="23" customFormat="false" ht="15.75" hidden="false" customHeight="true" outlineLevel="0" collapsed="false">
      <c r="A23" s="15" t="n">
        <v>6</v>
      </c>
      <c r="B23" s="16" t="s">
        <v>62</v>
      </c>
      <c r="C23" s="17" t="s">
        <v>63</v>
      </c>
      <c r="D23" s="17" t="n">
        <v>30</v>
      </c>
      <c r="E23" s="17" t="s">
        <v>64</v>
      </c>
      <c r="F23" s="18" t="n">
        <v>450</v>
      </c>
      <c r="G23" s="19" t="n">
        <f aca="false">IF(OR(D23="",F23=""),"",D23*F23)</f>
        <v>13500</v>
      </c>
      <c r="H23" s="17" t="n">
        <v>2.5</v>
      </c>
      <c r="I23" s="19" t="n">
        <f aca="false">IF(G23="","",ROUND(G23*H23/100,2))</f>
        <v>337.5</v>
      </c>
      <c r="J23" s="17" t="n">
        <v>2.5</v>
      </c>
      <c r="K23" s="19" t="n">
        <f aca="false">IF(G23="","",ROUND(G23*J23/100,2))</f>
        <v>337.5</v>
      </c>
      <c r="L23" s="19" t="n">
        <f aca="false">IF(G23="","",G23+I23+K23)</f>
        <v>14175</v>
      </c>
    </row>
    <row r="24" customFormat="false" ht="15.75" hidden="false" customHeight="true" outlineLevel="0" collapsed="false">
      <c r="A24" s="15" t="n">
        <v>7</v>
      </c>
      <c r="B24" s="16" t="s">
        <v>65</v>
      </c>
      <c r="C24" s="17" t="s">
        <v>66</v>
      </c>
      <c r="D24" s="17" t="n">
        <v>1</v>
      </c>
      <c r="E24" s="17" t="s">
        <v>67</v>
      </c>
      <c r="F24" s="18" t="n">
        <v>2500</v>
      </c>
      <c r="G24" s="19" t="n">
        <f aca="false">IF(OR(D24="",F24=""),"",D24*F24)</f>
        <v>2500</v>
      </c>
      <c r="H24" s="17" t="n">
        <v>2.5</v>
      </c>
      <c r="I24" s="19" t="n">
        <f aca="false">IF(G24="","",ROUND(G24*H24/100,2))</f>
        <v>62.5</v>
      </c>
      <c r="J24" s="17" t="n">
        <v>2.5</v>
      </c>
      <c r="K24" s="19" t="n">
        <f aca="false">IF(G24="","",ROUND(G24*J24/100,2))</f>
        <v>62.5</v>
      </c>
      <c r="L24" s="19" t="n">
        <f aca="false">IF(G24="","",G24+I24+K24)</f>
        <v>2625</v>
      </c>
    </row>
    <row r="25" customFormat="false" ht="15.75" hidden="false" customHeight="true" outlineLevel="0" collapsed="false">
      <c r="A25" s="20" t="n">
        <v>8</v>
      </c>
      <c r="B25" s="16"/>
      <c r="C25" s="17"/>
      <c r="D25" s="17"/>
      <c r="E25" s="17"/>
      <c r="F25" s="18"/>
      <c r="G25" s="19" t="str">
        <f aca="false">IF(OR(D25="",F25=""),"",D25*F25)</f>
        <v/>
      </c>
      <c r="H25" s="17"/>
      <c r="I25" s="19" t="str">
        <f aca="false">IF(G25="","",ROUND(G25*H25/100,2))</f>
        <v/>
      </c>
      <c r="J25" s="17"/>
      <c r="K25" s="19" t="str">
        <f aca="false">IF(G25="","",ROUND(G25*J25/100,2))</f>
        <v/>
      </c>
      <c r="L25" s="19" t="str">
        <f aca="false">IF(G25="","",G25+I25+K25)</f>
        <v/>
      </c>
    </row>
    <row r="26" customFormat="false" ht="15.75" hidden="false" customHeight="true" outlineLevel="0" collapsed="false">
      <c r="A26" s="15" t="n">
        <v>9</v>
      </c>
      <c r="B26" s="16"/>
      <c r="C26" s="17"/>
      <c r="D26" s="17"/>
      <c r="E26" s="17"/>
      <c r="F26" s="18"/>
      <c r="G26" s="19" t="str">
        <f aca="false">IF(OR(D26="",F26=""),"",D26*F26)</f>
        <v/>
      </c>
      <c r="H26" s="17"/>
      <c r="I26" s="19" t="str">
        <f aca="false">IF(G26="","",ROUND(G26*H26/100,2))</f>
        <v/>
      </c>
      <c r="J26" s="17"/>
      <c r="K26" s="19" t="str">
        <f aca="false">IF(G26="","",ROUND(G26*J26/100,2))</f>
        <v/>
      </c>
      <c r="L26" s="19" t="str">
        <f aca="false">IF(G26="","",G26+I26+K26)</f>
        <v/>
      </c>
    </row>
    <row r="27" customFormat="false" ht="15.75" hidden="false" customHeight="true" outlineLevel="0" collapsed="false">
      <c r="A27" s="20" t="n">
        <v>10</v>
      </c>
      <c r="B27" s="16"/>
      <c r="C27" s="17"/>
      <c r="D27" s="17"/>
      <c r="E27" s="17"/>
      <c r="F27" s="18"/>
      <c r="G27" s="19" t="str">
        <f aca="false">IF(OR(D27="",F27=""),"",D27*F27)</f>
        <v/>
      </c>
      <c r="H27" s="17"/>
      <c r="I27" s="19" t="str">
        <f aca="false">IF(G27="","",ROUND(G27*H27/100,2))</f>
        <v/>
      </c>
      <c r="J27" s="17"/>
      <c r="K27" s="19" t="str">
        <f aca="false">IF(G27="","",ROUND(G27*J27/100,2))</f>
        <v/>
      </c>
      <c r="L27" s="19" t="str">
        <f aca="false">IF(G27="","",G27+I27+K27)</f>
        <v/>
      </c>
    </row>
    <row r="28" customFormat="false" ht="15.75" hidden="false" customHeight="true" outlineLevel="0" collapsed="false">
      <c r="A28" s="15" t="n">
        <v>11</v>
      </c>
      <c r="B28" s="16"/>
      <c r="C28" s="17"/>
      <c r="D28" s="17"/>
      <c r="E28" s="17"/>
      <c r="F28" s="18"/>
      <c r="G28" s="19" t="str">
        <f aca="false">IF(OR(D28="",F28=""),"",D28*F28)</f>
        <v/>
      </c>
      <c r="H28" s="17"/>
      <c r="I28" s="19" t="str">
        <f aca="false">IF(G28="","",ROUND(G28*H28/100,2))</f>
        <v/>
      </c>
      <c r="J28" s="17"/>
      <c r="K28" s="19" t="str">
        <f aca="false">IF(G28="","",ROUND(G28*J28/100,2))</f>
        <v/>
      </c>
      <c r="L28" s="19" t="str">
        <f aca="false">IF(G28="","",G28+I28+K28)</f>
        <v/>
      </c>
    </row>
    <row r="29" customFormat="false" ht="15.75" hidden="false" customHeight="true" outlineLevel="0" collapsed="false">
      <c r="A29" s="20" t="n">
        <v>12</v>
      </c>
      <c r="B29" s="16"/>
      <c r="C29" s="17"/>
      <c r="D29" s="17"/>
      <c r="E29" s="17"/>
      <c r="F29" s="18"/>
      <c r="G29" s="19" t="str">
        <f aca="false">IF(OR(D29="",F29=""),"",D29*F29)</f>
        <v/>
      </c>
      <c r="H29" s="17"/>
      <c r="I29" s="19" t="str">
        <f aca="false">IF(G29="","",ROUND(G29*H29/100,2))</f>
        <v/>
      </c>
      <c r="J29" s="17"/>
      <c r="K29" s="19" t="str">
        <f aca="false">IF(G29="","",ROUND(G29*J29/100,2))</f>
        <v/>
      </c>
      <c r="L29" s="19" t="str">
        <f aca="false">IF(G29="","",G29+I29+K29)</f>
        <v/>
      </c>
    </row>
    <row r="30" customFormat="false" ht="15" hidden="false" customHeight="true" outlineLevel="0" collapsed="false">
      <c r="A30" s="21" t="s">
        <v>68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2" customFormat="false" ht="15" hidden="false" customHeight="true" outlineLevel="0" collapsed="false">
      <c r="A32" s="4" t="s">
        <v>69</v>
      </c>
      <c r="B32" s="4"/>
      <c r="C32" s="4"/>
      <c r="D32" s="4"/>
      <c r="E32" s="4"/>
      <c r="G32" s="4" t="s">
        <v>70</v>
      </c>
      <c r="H32" s="4"/>
      <c r="I32" s="4"/>
      <c r="J32" s="4"/>
      <c r="K32" s="4"/>
      <c r="L32" s="4"/>
    </row>
    <row r="33" customFormat="false" ht="15" hidden="false" customHeight="true" outlineLevel="0" collapsed="false">
      <c r="A33" s="5" t="s">
        <v>71</v>
      </c>
      <c r="B33" s="8" t="s">
        <v>72</v>
      </c>
      <c r="C33" s="8"/>
      <c r="D33" s="8"/>
      <c r="E33" s="8"/>
      <c r="G33" s="22" t="s">
        <v>73</v>
      </c>
      <c r="H33" s="22"/>
      <c r="I33" s="22"/>
      <c r="J33" s="22"/>
      <c r="K33" s="22"/>
      <c r="L33" s="23" t="n">
        <f aca="false">SUM(G18:G29)</f>
        <v>220500</v>
      </c>
    </row>
    <row r="34" customFormat="false" ht="15" hidden="false" customHeight="true" outlineLevel="0" collapsed="false">
      <c r="A34" s="5" t="s">
        <v>74</v>
      </c>
      <c r="B34" s="8" t="s">
        <v>75</v>
      </c>
      <c r="C34" s="8"/>
      <c r="D34" s="8"/>
      <c r="E34" s="8"/>
      <c r="G34" s="22" t="s">
        <v>76</v>
      </c>
      <c r="H34" s="22"/>
      <c r="I34" s="22"/>
      <c r="J34" s="22"/>
      <c r="K34" s="22"/>
      <c r="L34" s="23" t="n">
        <f aca="false">SUM(I18:I29)</f>
        <v>5512.5</v>
      </c>
    </row>
    <row r="35" customFormat="false" ht="15" hidden="false" customHeight="true" outlineLevel="0" collapsed="false">
      <c r="A35" s="5" t="s">
        <v>77</v>
      </c>
      <c r="B35" s="8" t="s">
        <v>78</v>
      </c>
      <c r="C35" s="8"/>
      <c r="D35" s="8"/>
      <c r="E35" s="8"/>
      <c r="G35" s="22" t="s">
        <v>79</v>
      </c>
      <c r="H35" s="22"/>
      <c r="I35" s="22"/>
      <c r="J35" s="22"/>
      <c r="K35" s="22"/>
      <c r="L35" s="23" t="n">
        <f aca="false">SUM(K18:K29)</f>
        <v>5512.5</v>
      </c>
    </row>
    <row r="36" customFormat="false" ht="15" hidden="false" customHeight="true" outlineLevel="0" collapsed="false">
      <c r="A36" s="5" t="s">
        <v>80</v>
      </c>
      <c r="B36" s="8" t="s">
        <v>81</v>
      </c>
      <c r="C36" s="8"/>
      <c r="D36" s="8"/>
      <c r="E36" s="8"/>
      <c r="G36" s="22" t="s">
        <v>82</v>
      </c>
      <c r="H36" s="22"/>
      <c r="I36" s="22"/>
      <c r="J36" s="22"/>
      <c r="K36" s="22"/>
      <c r="L36" s="24" t="n">
        <v>0</v>
      </c>
    </row>
    <row r="37" customFormat="false" ht="15" hidden="false" customHeight="true" outlineLevel="0" collapsed="false">
      <c r="G37" s="25" t="s">
        <v>83</v>
      </c>
      <c r="H37" s="25"/>
      <c r="I37" s="25"/>
      <c r="J37" s="25"/>
      <c r="K37" s="25"/>
      <c r="L37" s="26" t="n">
        <f aca="false">L33+L34+L35+L36</f>
        <v>231525</v>
      </c>
    </row>
    <row r="39" customFormat="false" ht="15" hidden="false" customHeight="true" outlineLevel="0" collapsed="false">
      <c r="A39" s="7" t="s">
        <v>84</v>
      </c>
      <c r="B39" s="27" t="s">
        <v>85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1" customFormat="false" ht="15" hidden="false" customHeight="true" outlineLevel="0" collapsed="false">
      <c r="A41" s="28" t="s">
        <v>86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customFormat="false" ht="15" hidden="false" customHeight="true" outlineLevel="0" collapsed="false">
      <c r="A42" s="29" t="s">
        <v>87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customFormat="false" ht="15" hidden="false" customHeight="true" outlineLevel="0" collapsed="false">
      <c r="A43" s="29" t="s">
        <v>88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customFormat="false" ht="15" hidden="false" customHeight="true" outlineLevel="0" collapsed="false">
      <c r="A44" s="29" t="s">
        <v>89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6" customFormat="false" ht="15" hidden="false" customHeight="true" outlineLevel="0" collapsed="false">
      <c r="H46" s="30" t="s">
        <v>90</v>
      </c>
      <c r="I46" s="30"/>
      <c r="J46" s="30"/>
      <c r="K46" s="30"/>
      <c r="L46" s="30"/>
    </row>
    <row r="49" customFormat="false" ht="15" hidden="false" customHeight="true" outlineLevel="0" collapsed="false">
      <c r="H49" s="31" t="s">
        <v>91</v>
      </c>
      <c r="I49" s="31"/>
      <c r="J49" s="31"/>
      <c r="K49" s="31"/>
      <c r="L49" s="31"/>
    </row>
    <row r="51" customFormat="false" ht="15" hidden="false" customHeight="true" outlineLevel="0" collapsed="false">
      <c r="A51" s="21" t="s">
        <v>92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</row>
  </sheetData>
  <mergeCells count="45">
    <mergeCell ref="A1:L1"/>
    <mergeCell ref="A2:L2"/>
    <mergeCell ref="A4:F4"/>
    <mergeCell ref="G4:L4"/>
    <mergeCell ref="B5:F5"/>
    <mergeCell ref="H5:L5"/>
    <mergeCell ref="B6:F6"/>
    <mergeCell ref="H6:L6"/>
    <mergeCell ref="B7:F7"/>
    <mergeCell ref="H7:L7"/>
    <mergeCell ref="B8:C8"/>
    <mergeCell ref="H8:I8"/>
    <mergeCell ref="K8:L8"/>
    <mergeCell ref="B9:F9"/>
    <mergeCell ref="H9:L9"/>
    <mergeCell ref="A11:F11"/>
    <mergeCell ref="G11:L11"/>
    <mergeCell ref="B12:F12"/>
    <mergeCell ref="H12:L12"/>
    <mergeCell ref="B13:F13"/>
    <mergeCell ref="H13:L13"/>
    <mergeCell ref="B14:F14"/>
    <mergeCell ref="H14:L14"/>
    <mergeCell ref="B15:C15"/>
    <mergeCell ref="H15:L15"/>
    <mergeCell ref="A30:L30"/>
    <mergeCell ref="A32:E32"/>
    <mergeCell ref="G32:L32"/>
    <mergeCell ref="B33:E33"/>
    <mergeCell ref="G33:K33"/>
    <mergeCell ref="B34:E34"/>
    <mergeCell ref="G34:K34"/>
    <mergeCell ref="B35:E35"/>
    <mergeCell ref="G35:K35"/>
    <mergeCell ref="B36:E36"/>
    <mergeCell ref="G36:K36"/>
    <mergeCell ref="G37:K37"/>
    <mergeCell ref="B39:L39"/>
    <mergeCell ref="A41:L41"/>
    <mergeCell ref="A42:L42"/>
    <mergeCell ref="A43:L43"/>
    <mergeCell ref="A44:L44"/>
    <mergeCell ref="H46:L46"/>
    <mergeCell ref="H49:L49"/>
    <mergeCell ref="A51:L51"/>
  </mergeCells>
  <printOptions headings="false" gridLines="false" gridLinesSet="true" horizontalCentered="false" verticalCentered="false"/>
  <pageMargins left="0.4" right="0.4" top="0.35" bottom="0.3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2026-08-01T13:34:28Z</dcterms:created>
  <dc:creator>openpyxl</dc:creator>
  <dc:description/>
  <dc:language>en-US</dc:language>
  <cp:lastModifiedBy/>
  <dcterms:modified xsi:type="dcterms:W3CDTF">2026-08-01T14:06:36Z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