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tail GST Invoice" sheetId="1" state="visible" r:id="rId3"/>
  </sheets>
  <definedNames>
    <definedName function="false" hidden="false" localSheetId="0" name="_xlnm.Print_Area" vbProcedure="false">'Retail GST Invoice'!$A$1:$J$42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<sst xmlns="http://schemas.openxmlformats.org/spreadsheetml/2006/main" count="78" uniqueCount="73">
  <si>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RETAIL GST INVOICE / TAX INVOICE</t>
  </si>
  <si>
    <t xml:space="preserve">Cash / Credit Memo  |  Original for Customer</t>
  </si>
  <si>
    <t xml:space="preserve">SHOP / BUSINESS DETAILS</t>
  </si>
  <si>
    <t xml:space="preserve">INVOICE DETAILS</t>
  </si>
  <si>
    <t xml:space="preserve">Shop Name</t>
  </si>
  <si>
    <t xml:space="preserve">City Mart Superstore</t>
  </si>
  <si>
    <t xml:space="preserve">Invoice No.</t>
  </si>
  <si>
    <t xml:space="preserve">CM/2026/1458</t>
  </si>
  <si>
    <t xml:space="preserve">Address</t>
  </si>
  <si>
    <t xml:space="preserve">12, Main Market Road, Near Bus Stand</t>
  </si>
  <si>
    <t xml:space="preserve">Date</t>
  </si>
  <si>
    <t xml:space="preserve">01-08-2026</t>
  </si>
  <si>
    <t xml:space="preserve">City / PIN</t>
  </si>
  <si>
    <t xml:space="preserve">Jaipur, Rajasthan - 302001</t>
  </si>
  <si>
    <t xml:space="preserve">Time</t>
  </si>
  <si>
    <t xml:space="preserve">11:42 AM</t>
  </si>
  <si>
    <t xml:space="preserve">GSTIN</t>
  </si>
  <si>
    <t xml:space="preserve">08AABCC1234D1Z5</t>
  </si>
  <si>
    <t xml:space="preserve">State</t>
  </si>
  <si>
    <t xml:space="preserve">08</t>
  </si>
  <si>
    <t xml:space="preserve">Payment Mode</t>
  </si>
  <si>
    <t xml:space="preserve">Cash / UPI / Card</t>
  </si>
  <si>
    <t xml:space="preserve">Phone</t>
  </si>
  <si>
    <t xml:space="preserve">+91 141 2345 678</t>
  </si>
  <si>
    <t xml:space="preserve">Cashier</t>
  </si>
  <si>
    <t xml:space="preserve">Ramesh</t>
  </si>
  <si>
    <t xml:space="preserve">CUSTOMER (Optional for B2C)</t>
  </si>
  <si>
    <t xml:space="preserve">Name</t>
  </si>
  <si>
    <t xml:space="preserve">Walk-in Customer</t>
  </si>
  <si>
    <t xml:space="preserve">GSTIN (if any)</t>
  </si>
  <si>
    <t xml:space="preserve">No.</t>
  </si>
  <si>
    <t xml:space="preserve">Item Description</t>
  </si>
  <si>
    <t xml:space="preserve">HSN</t>
  </si>
  <si>
    <t xml:space="preserve">Qty</t>
  </si>
  <si>
    <t xml:space="preserve">Unit</t>
  </si>
  <si>
    <t xml:space="preserve">Rate (₹)</t>
  </si>
  <si>
    <t xml:space="preserve">Taxable Value</t>
  </si>
  <si>
    <t xml:space="preserve">GST %</t>
  </si>
  <si>
    <t xml:space="preserve">GST Amt</t>
  </si>
  <si>
    <t xml:space="preserve">Line Total</t>
  </si>
  <si>
    <t xml:space="preserve">Tata Salt 1 kg</t>
  </si>
  <si>
    <t xml:space="preserve">2501</t>
  </si>
  <si>
    <t xml:space="preserve">Pkt</t>
  </si>
  <si>
    <t xml:space="preserve">Amul Butter 100 g</t>
  </si>
  <si>
    <t xml:space="preserve">0405</t>
  </si>
  <si>
    <t xml:space="preserve">Fortune Sunflower Oil 1 L</t>
  </si>
  <si>
    <t xml:space="preserve">1512</t>
  </si>
  <si>
    <t xml:space="preserve">Btl</t>
  </si>
  <si>
    <t xml:space="preserve">Maggi Noodles 70 g (Pack of 4)</t>
  </si>
  <si>
    <t xml:space="preserve">1902</t>
  </si>
  <si>
    <t xml:space="preserve">Parle-G Biscuits 800 g</t>
  </si>
  <si>
    <t xml:space="preserve">1905</t>
  </si>
  <si>
    <t xml:space="preserve">Surf Excel Detergent 1 kg</t>
  </si>
  <si>
    <t xml:space="preserve">3402</t>
  </si>
  <si>
    <t xml:space="preserve">Colgate Toothpaste 150 g</t>
  </si>
  <si>
    <t xml:space="preserve">3306</t>
  </si>
  <si>
    <t xml:space="preserve">Pcs</t>
  </si>
  <si>
    <t xml:space="preserve">Note: GST % is the full rate (CGST+SGST combined for intra-state retail). Change per item as needed. For B2B add customer GSTIN above.</t>
  </si>
  <si>
    <t xml:space="preserve">PAYMENT SUMMARY</t>
  </si>
  <si>
    <t xml:space="preserve">TAX BREAKUP (approx)</t>
  </si>
  <si>
    <t xml:space="preserve">Total Taxable Value</t>
  </si>
  <si>
    <t xml:space="preserve">CGST (approx half)</t>
  </si>
  <si>
    <t xml:space="preserve">Total GST</t>
  </si>
  <si>
    <t xml:space="preserve">SGST (approx half)</t>
  </si>
  <si>
    <t xml:space="preserve">Round Off</t>
  </si>
  <si>
    <t xml:space="preserve">Items Count</t>
  </si>
  <si>
    <t xml:space="preserve">GRAND TOTAL</t>
  </si>
  <si>
    <t xml:space="preserve">Amount in Words:</t>
  </si>
  <si>
    <t xml:space="preserve">Indian Rupees _______________________________________________ Only</t>
  </si>
  <si>
    <t xml:space="preserve">Thank you for shopping with us!  |  Goods once sold will not be taken back.  |  Subject to Jaipur jurisdiction.</t>
  </si>
  <si>
    <t xml:space="preserve">For City Mart Superstore</t>
  </si>
  <si>
    <t xml:space="preserve">Customer Signature (optional)</t>
  </si>
  <si>
    <t xml:space="preserve">This is a computer generated retail invoice. All totals update automatically when you change Qty, Rate or GST %.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</si>
</sst>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\₹#,##0.00"/>
    <numFmt numFmtId="167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8"/>
      <color rgb="FFFFFFFF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7.5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8.5"/>
      <color rgb="FF9B2C2C"/>
      <name val="Arial"/>
      <family val="0"/>
      <charset val="1"/>
    </font>
    <font>
      <sz val="8.5"/>
      <color rgb="FF0000FF"/>
      <name val="Arial"/>
      <family val="0"/>
      <charset val="1"/>
    </font>
    <font>
      <b val="true"/>
      <sz val="8.5"/>
      <color rgb="FF0000FF"/>
      <name val="Arial"/>
      <family val="0"/>
      <charset val="1"/>
    </font>
    <font>
      <sz val="8.5"/>
      <name val="Arial"/>
      <family val="0"/>
      <charset val="1"/>
    </font>
    <font>
      <sz val="8.5"/>
      <color rgb="FF000000"/>
      <name val="Arial"/>
      <family val="0"/>
      <charset val="1"/>
    </font>
    <font>
      <i val="true"/>
      <sz val="7"/>
      <color rgb="FF9B2C2C"/>
      <name val="Arial"/>
      <family val="0"/>
      <charset val="1"/>
    </font>
    <font>
      <b val="true"/>
      <sz val="10"/>
      <color rgb="FF9B2C2C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8.5"/>
      <name val="Arial"/>
      <family val="0"/>
      <charset val="1"/>
    </font>
    <font>
      <i val="true"/>
      <sz val="7.5"/>
      <color rgb="FF718096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B2C2C"/>
        <bgColor rgb="FF993366"/>
      </patternFill>
    </fill>
    <fill>
      <patternFill patternType="solid">
        <fgColor rgb="FFC53030"/>
        <bgColor rgb="FF9B2C2C"/>
      </patternFill>
    </fill>
    <fill>
      <patternFill patternType="solid">
        <fgColor rgb="FFFFFAF0"/>
        <bgColor rgb="FFFFF5F5"/>
      </patternFill>
    </fill>
    <fill>
      <patternFill patternType="solid">
        <fgColor rgb="FFFFF5F5"/>
        <bgColor rgb="FFFFFAF0"/>
      </patternFill>
    </fill>
    <fill>
      <patternFill patternType="solid">
        <fgColor rgb="FFFEFCBF"/>
        <bgColor rgb="FFFFFF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9B2C2C"/>
      </left>
      <right style="medium">
        <color rgb="FF9B2C2C"/>
      </right>
      <top style="medium">
        <color rgb="FF9B2C2C"/>
      </top>
      <bottom style="medium">
        <color rgb="FF9B2C2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6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18096"/>
      <rgbColor rgb="FF9999FF"/>
      <rgbColor rgb="FFC53030"/>
      <rgbColor rgb="FFFEFCBF"/>
      <rgbColor rgb="FFFFFA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5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B2C2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4"/>
    <col collapsed="false" customWidth="true" hidden="false" outlineLevel="0" max="3" min="3" style="1" width="9"/>
    <col collapsed="false" customWidth="true" hidden="false" outlineLevel="0" max="5" min="4" style="1" width="6"/>
    <col collapsed="false" customWidth="true" hidden="false" outlineLevel="0" max="6" min="6" style="1" width="9"/>
    <col collapsed="false" customWidth="true" hidden="false" outlineLevel="0" max="7" min="7" style="1" width="11"/>
    <col collapsed="false" customWidth="true" hidden="false" outlineLevel="0" max="8" min="8" style="1" width="8"/>
    <col collapsed="false" customWidth="true" hidden="false" outlineLevel="0" max="9" min="9" style="1" width="9.52"/>
    <col collapsed="false" customWidth="true" hidden="false" outlineLevel="0" max="10" min="10" style="1" width="10.51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3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 t="s">
        <v>3</v>
      </c>
      <c r="G4" s="4"/>
      <c r="H4" s="4"/>
      <c r="I4" s="4"/>
      <c r="J4" s="4"/>
    </row>
    <row r="5" customFormat="false" ht="15" hidden="false" customHeight="true" outlineLevel="0" collapsed="false">
      <c r="A5" s="5" t="s">
        <v>4</v>
      </c>
      <c r="B5" s="6" t="s">
        <v>5</v>
      </c>
      <c r="C5" s="6"/>
      <c r="D5" s="6"/>
      <c r="E5" s="6"/>
      <c r="F5" s="7" t="s">
        <v>6</v>
      </c>
      <c r="G5" s="6" t="s">
        <v>7</v>
      </c>
      <c r="H5" s="6"/>
      <c r="I5" s="6"/>
      <c r="J5" s="6"/>
    </row>
    <row r="6" customFormat="false" ht="15" hidden="false" customHeight="true" outlineLevel="0" collapsed="false">
      <c r="A6" s="5" t="s">
        <v>8</v>
      </c>
      <c r="B6" s="8" t="s">
        <v>9</v>
      </c>
      <c r="C6" s="8"/>
      <c r="D6" s="8"/>
      <c r="E6" s="8"/>
      <c r="F6" s="7" t="s">
        <v>10</v>
      </c>
      <c r="G6" s="8" t="s">
        <v>11</v>
      </c>
      <c r="H6" s="8"/>
      <c r="I6" s="8"/>
      <c r="J6" s="8"/>
    </row>
    <row r="7" customFormat="false" ht="15" hidden="false" customHeight="true" outlineLevel="0" collapsed="false">
      <c r="A7" s="5" t="s">
        <v>12</v>
      </c>
      <c r="B7" s="8" t="s">
        <v>13</v>
      </c>
      <c r="C7" s="8"/>
      <c r="D7" s="8"/>
      <c r="E7" s="8"/>
      <c r="F7" s="7" t="s">
        <v>14</v>
      </c>
      <c r="G7" s="8" t="s">
        <v>15</v>
      </c>
      <c r="H7" s="8"/>
      <c r="I7" s="8"/>
      <c r="J7" s="8"/>
    </row>
    <row r="8" customFormat="false" ht="15" hidden="false" customHeight="true" outlineLevel="0" collapsed="false">
      <c r="A8" s="5" t="s">
        <v>16</v>
      </c>
      <c r="B8" s="9" t="s">
        <v>17</v>
      </c>
      <c r="C8" s="9"/>
      <c r="D8" s="5" t="s">
        <v>18</v>
      </c>
      <c r="E8" s="10" t="s">
        <v>19</v>
      </c>
      <c r="F8" s="7" t="s">
        <v>20</v>
      </c>
      <c r="G8" s="8" t="s">
        <v>21</v>
      </c>
      <c r="H8" s="8"/>
      <c r="I8" s="8"/>
      <c r="J8" s="8"/>
    </row>
    <row r="9" customFormat="false" ht="15" hidden="false" customHeight="true" outlineLevel="0" collapsed="false">
      <c r="A9" s="5" t="s">
        <v>22</v>
      </c>
      <c r="B9" s="8" t="s">
        <v>23</v>
      </c>
      <c r="C9" s="8"/>
      <c r="D9" s="8"/>
      <c r="E9" s="8"/>
      <c r="F9" s="7" t="s">
        <v>24</v>
      </c>
      <c r="G9" s="8" t="s">
        <v>25</v>
      </c>
      <c r="H9" s="8"/>
      <c r="I9" s="8"/>
      <c r="J9" s="8"/>
    </row>
    <row r="11" customFormat="false" ht="15" hidden="false" customHeight="true" outlineLevel="0" collapsed="false">
      <c r="A11" s="11" t="s">
        <v>26</v>
      </c>
      <c r="B11" s="11"/>
      <c r="C11" s="11"/>
      <c r="D11" s="11"/>
      <c r="E11" s="11"/>
      <c r="F11" s="11"/>
      <c r="G11" s="11"/>
      <c r="H11" s="11"/>
      <c r="I11" s="11"/>
      <c r="J11" s="11"/>
    </row>
    <row r="12" customFormat="false" ht="15" hidden="false" customHeight="true" outlineLevel="0" collapsed="false">
      <c r="A12" s="5" t="s">
        <v>27</v>
      </c>
      <c r="B12" s="8" t="s">
        <v>28</v>
      </c>
      <c r="C12" s="8"/>
      <c r="D12" s="8"/>
      <c r="E12" s="5" t="s">
        <v>22</v>
      </c>
      <c r="F12" s="8"/>
      <c r="G12" s="8"/>
      <c r="H12" s="5" t="s">
        <v>29</v>
      </c>
      <c r="I12" s="8"/>
      <c r="J12" s="8"/>
    </row>
    <row r="14" customFormat="false" ht="25.5" hidden="false" customHeight="true" outlineLevel="0" collapsed="false">
      <c r="A14" s="12" t="s">
        <v>30</v>
      </c>
      <c r="B14" s="12" t="s">
        <v>31</v>
      </c>
      <c r="C14" s="12" t="s">
        <v>32</v>
      </c>
      <c r="D14" s="12" t="s">
        <v>33</v>
      </c>
      <c r="E14" s="12" t="s">
        <v>34</v>
      </c>
      <c r="F14" s="12" t="s">
        <v>35</v>
      </c>
      <c r="G14" s="12" t="s">
        <v>36</v>
      </c>
      <c r="H14" s="12" t="s">
        <v>37</v>
      </c>
      <c r="I14" s="12" t="s">
        <v>38</v>
      </c>
      <c r="J14" s="12" t="s">
        <v>39</v>
      </c>
    </row>
    <row r="15" customFormat="false" ht="15" hidden="false" customHeight="true" outlineLevel="0" collapsed="false">
      <c r="A15" s="13" t="n">
        <v>1</v>
      </c>
      <c r="B15" s="14" t="s">
        <v>40</v>
      </c>
      <c r="C15" s="15" t="s">
        <v>41</v>
      </c>
      <c r="D15" s="15" t="n">
        <v>2</v>
      </c>
      <c r="E15" s="15" t="s">
        <v>42</v>
      </c>
      <c r="F15" s="16" t="n">
        <v>28</v>
      </c>
      <c r="G15" s="17" t="n">
        <f aca="false">IF(OR(D15="",F15=""),"",D15*F15)</f>
        <v>56</v>
      </c>
      <c r="H15" s="15" t="n">
        <v>5</v>
      </c>
      <c r="I15" s="17" t="n">
        <f aca="false">IF(G15="","",ROUND(G15*H15/100,2))</f>
        <v>2.8</v>
      </c>
      <c r="J15" s="17" t="n">
        <f aca="false">IF(G15="","",G15+I15)</f>
        <v>58.8</v>
      </c>
    </row>
    <row r="16" customFormat="false" ht="15" hidden="false" customHeight="true" outlineLevel="0" collapsed="false">
      <c r="A16" s="13" t="n">
        <v>2</v>
      </c>
      <c r="B16" s="14" t="s">
        <v>43</v>
      </c>
      <c r="C16" s="15" t="s">
        <v>44</v>
      </c>
      <c r="D16" s="15" t="n">
        <v>3</v>
      </c>
      <c r="E16" s="15" t="s">
        <v>42</v>
      </c>
      <c r="F16" s="16" t="n">
        <v>58</v>
      </c>
      <c r="G16" s="17" t="n">
        <f aca="false">IF(OR(D16="",F16=""),"",D16*F16)</f>
        <v>174</v>
      </c>
      <c r="H16" s="15" t="n">
        <v>5</v>
      </c>
      <c r="I16" s="17" t="n">
        <f aca="false">IF(G16="","",ROUND(G16*H16/100,2))</f>
        <v>8.7</v>
      </c>
      <c r="J16" s="17" t="n">
        <f aca="false">IF(G16="","",G16+I16)</f>
        <v>182.7</v>
      </c>
    </row>
    <row r="17" customFormat="false" ht="15" hidden="false" customHeight="true" outlineLevel="0" collapsed="false">
      <c r="A17" s="13" t="n">
        <v>3</v>
      </c>
      <c r="B17" s="14" t="s">
        <v>45</v>
      </c>
      <c r="C17" s="15" t="s">
        <v>46</v>
      </c>
      <c r="D17" s="15" t="n">
        <v>1</v>
      </c>
      <c r="E17" s="15" t="s">
        <v>47</v>
      </c>
      <c r="F17" s="16" t="n">
        <v>145</v>
      </c>
      <c r="G17" s="17" t="n">
        <f aca="false">IF(OR(D17="",F17=""),"",D17*F17)</f>
        <v>145</v>
      </c>
      <c r="H17" s="15" t="n">
        <v>5</v>
      </c>
      <c r="I17" s="17" t="n">
        <f aca="false">IF(G17="","",ROUND(G17*H17/100,2))</f>
        <v>7.25</v>
      </c>
      <c r="J17" s="17" t="n">
        <f aca="false">IF(G17="","",G17+I17)</f>
        <v>152.25</v>
      </c>
    </row>
    <row r="18" customFormat="false" ht="15" hidden="false" customHeight="true" outlineLevel="0" collapsed="false">
      <c r="A18" s="13" t="n">
        <v>4</v>
      </c>
      <c r="B18" s="14" t="s">
        <v>48</v>
      </c>
      <c r="C18" s="15" t="s">
        <v>49</v>
      </c>
      <c r="D18" s="15" t="n">
        <v>2</v>
      </c>
      <c r="E18" s="15" t="s">
        <v>42</v>
      </c>
      <c r="F18" s="16" t="n">
        <v>56</v>
      </c>
      <c r="G18" s="17" t="n">
        <f aca="false">IF(OR(D18="",F18=""),"",D18*F18)</f>
        <v>112</v>
      </c>
      <c r="H18" s="15" t="n">
        <v>5</v>
      </c>
      <c r="I18" s="17" t="n">
        <f aca="false">IF(G18="","",ROUND(G18*H18/100,2))</f>
        <v>5.6</v>
      </c>
      <c r="J18" s="17" t="n">
        <f aca="false">IF(G18="","",G18+I18)</f>
        <v>117.6</v>
      </c>
    </row>
    <row r="19" customFormat="false" ht="15" hidden="false" customHeight="true" outlineLevel="0" collapsed="false">
      <c r="A19" s="13" t="n">
        <v>5</v>
      </c>
      <c r="B19" s="14" t="s">
        <v>50</v>
      </c>
      <c r="C19" s="15" t="s">
        <v>51</v>
      </c>
      <c r="D19" s="15" t="n">
        <v>1</v>
      </c>
      <c r="E19" s="15" t="s">
        <v>42</v>
      </c>
      <c r="F19" s="16" t="n">
        <v>70</v>
      </c>
      <c r="G19" s="17" t="n">
        <f aca="false">IF(OR(D19="",F19=""),"",D19*F19)</f>
        <v>70</v>
      </c>
      <c r="H19" s="15" t="n">
        <v>5</v>
      </c>
      <c r="I19" s="17" t="n">
        <f aca="false">IF(G19="","",ROUND(G19*H19/100,2))</f>
        <v>3.5</v>
      </c>
      <c r="J19" s="17" t="n">
        <f aca="false">IF(G19="","",G19+I19)</f>
        <v>73.5</v>
      </c>
    </row>
    <row r="20" customFormat="false" ht="15" hidden="false" customHeight="true" outlineLevel="0" collapsed="false">
      <c r="A20" s="13" t="n">
        <v>6</v>
      </c>
      <c r="B20" s="14" t="s">
        <v>52</v>
      </c>
      <c r="C20" s="15" t="s">
        <v>53</v>
      </c>
      <c r="D20" s="15" t="n">
        <v>1</v>
      </c>
      <c r="E20" s="15" t="s">
        <v>42</v>
      </c>
      <c r="F20" s="16" t="n">
        <v>210</v>
      </c>
      <c r="G20" s="17" t="n">
        <f aca="false">IF(OR(D20="",F20=""),"",D20*F20)</f>
        <v>210</v>
      </c>
      <c r="H20" s="15" t="n">
        <v>18</v>
      </c>
      <c r="I20" s="17" t="n">
        <f aca="false">IF(G20="","",ROUND(G20*H20/100,2))</f>
        <v>37.8</v>
      </c>
      <c r="J20" s="17" t="n">
        <f aca="false">IF(G20="","",G20+I20)</f>
        <v>247.8</v>
      </c>
    </row>
    <row r="21" customFormat="false" ht="15" hidden="false" customHeight="true" outlineLevel="0" collapsed="false">
      <c r="A21" s="13" t="n">
        <v>7</v>
      </c>
      <c r="B21" s="14" t="s">
        <v>54</v>
      </c>
      <c r="C21" s="15" t="s">
        <v>55</v>
      </c>
      <c r="D21" s="15" t="n">
        <v>2</v>
      </c>
      <c r="E21" s="15" t="s">
        <v>56</v>
      </c>
      <c r="F21" s="16" t="n">
        <v>95</v>
      </c>
      <c r="G21" s="17" t="n">
        <f aca="false">IF(OR(D21="",F21=""),"",D21*F21)</f>
        <v>190</v>
      </c>
      <c r="H21" s="15" t="n">
        <v>18</v>
      </c>
      <c r="I21" s="17" t="n">
        <f aca="false">IF(G21="","",ROUND(G21*H21/100,2))</f>
        <v>34.2</v>
      </c>
      <c r="J21" s="17" t="n">
        <f aca="false">IF(G21="","",G21+I21)</f>
        <v>224.2</v>
      </c>
    </row>
    <row r="22" customFormat="false" ht="15" hidden="false" customHeight="true" outlineLevel="0" collapsed="false">
      <c r="A22" s="18" t="n">
        <v>8</v>
      </c>
      <c r="B22" s="14"/>
      <c r="C22" s="15"/>
      <c r="D22" s="15"/>
      <c r="E22" s="15"/>
      <c r="F22" s="16"/>
      <c r="G22" s="17" t="str">
        <f aca="false">IF(OR(D22="",F22=""),"",D22*F22)</f>
        <v/>
      </c>
      <c r="H22" s="15"/>
      <c r="I22" s="17" t="str">
        <f aca="false">IF(G22="","",ROUND(G22*H22/100,2))</f>
        <v/>
      </c>
      <c r="J22" s="17" t="str">
        <f aca="false">IF(G22="","",G22+I22)</f>
        <v/>
      </c>
    </row>
    <row r="23" customFormat="false" ht="15" hidden="false" customHeight="true" outlineLevel="0" collapsed="false">
      <c r="A23" s="13" t="n">
        <v>9</v>
      </c>
      <c r="B23" s="14"/>
      <c r="C23" s="15"/>
      <c r="D23" s="15"/>
      <c r="E23" s="15"/>
      <c r="F23" s="16"/>
      <c r="G23" s="17" t="str">
        <f aca="false">IF(OR(D23="",F23=""),"",D23*F23)</f>
        <v/>
      </c>
      <c r="H23" s="15"/>
      <c r="I23" s="17" t="str">
        <f aca="false">IF(G23="","",ROUND(G23*H23/100,2))</f>
        <v/>
      </c>
      <c r="J23" s="17" t="str">
        <f aca="false">IF(G23="","",G23+I23)</f>
        <v/>
      </c>
    </row>
    <row r="24" customFormat="false" ht="15" hidden="false" customHeight="true" outlineLevel="0" collapsed="false">
      <c r="A24" s="18" t="n">
        <v>10</v>
      </c>
      <c r="B24" s="14"/>
      <c r="C24" s="15"/>
      <c r="D24" s="15"/>
      <c r="E24" s="15"/>
      <c r="F24" s="16"/>
      <c r="G24" s="17" t="str">
        <f aca="false">IF(OR(D24="",F24=""),"",D24*F24)</f>
        <v/>
      </c>
      <c r="H24" s="15"/>
      <c r="I24" s="17" t="str">
        <f aca="false">IF(G24="","",ROUND(G24*H24/100,2))</f>
        <v/>
      </c>
      <c r="J24" s="17" t="str">
        <f aca="false">IF(G24="","",G24+I24)</f>
        <v/>
      </c>
    </row>
    <row r="25" customFormat="false" ht="15" hidden="false" customHeight="true" outlineLevel="0" collapsed="false">
      <c r="A25" s="19" t="s">
        <v>57</v>
      </c>
      <c r="B25" s="19"/>
      <c r="C25" s="19"/>
      <c r="D25" s="19"/>
      <c r="E25" s="19"/>
      <c r="F25" s="19"/>
      <c r="G25" s="19"/>
      <c r="H25" s="19"/>
      <c r="I25" s="19"/>
      <c r="J25" s="19"/>
    </row>
    <row r="27" customFormat="false" ht="15" hidden="false" customHeight="true" outlineLevel="0" collapsed="false">
      <c r="A27" s="4" t="s">
        <v>58</v>
      </c>
      <c r="B27" s="4"/>
      <c r="C27" s="4"/>
      <c r="D27" s="4"/>
      <c r="E27" s="4"/>
      <c r="G27" s="4" t="s">
        <v>59</v>
      </c>
      <c r="H27" s="4"/>
      <c r="I27" s="4"/>
      <c r="J27" s="4"/>
    </row>
    <row r="28" customFormat="false" ht="15" hidden="false" customHeight="true" outlineLevel="0" collapsed="false">
      <c r="A28" s="20" t="s">
        <v>60</v>
      </c>
      <c r="B28" s="20"/>
      <c r="C28" s="20"/>
      <c r="D28" s="20"/>
      <c r="E28" s="21" t="n">
        <f aca="false">SUM(G15:G24)</f>
        <v>957</v>
      </c>
      <c r="G28" s="22" t="s">
        <v>61</v>
      </c>
      <c r="H28" s="22"/>
      <c r="I28" s="22"/>
      <c r="J28" s="21" t="n">
        <f aca="false">ROUND(E29/2,2)</f>
        <v>49.93</v>
      </c>
    </row>
    <row r="29" customFormat="false" ht="15" hidden="false" customHeight="true" outlineLevel="0" collapsed="false">
      <c r="A29" s="20" t="s">
        <v>62</v>
      </c>
      <c r="B29" s="20"/>
      <c r="C29" s="20"/>
      <c r="D29" s="20"/>
      <c r="E29" s="21" t="n">
        <f aca="false">SUM(I15:I24)</f>
        <v>99.85</v>
      </c>
      <c r="G29" s="22" t="s">
        <v>63</v>
      </c>
      <c r="H29" s="22"/>
      <c r="I29" s="22"/>
      <c r="J29" s="21" t="n">
        <f aca="false">ROUND(E29/2,2)</f>
        <v>49.93</v>
      </c>
    </row>
    <row r="30" customFormat="false" ht="15" hidden="false" customHeight="true" outlineLevel="0" collapsed="false">
      <c r="A30" s="20" t="s">
        <v>64</v>
      </c>
      <c r="B30" s="20"/>
      <c r="C30" s="20"/>
      <c r="D30" s="20"/>
      <c r="E30" s="23" t="n">
        <v>0</v>
      </c>
      <c r="G30" s="22" t="s">
        <v>65</v>
      </c>
      <c r="H30" s="22"/>
      <c r="I30" s="22"/>
      <c r="J30" s="24" t="n">
        <f aca="false">COUNTA(B15:B24)</f>
        <v>7</v>
      </c>
    </row>
    <row r="31" customFormat="false" ht="15" hidden="false" customHeight="true" outlineLevel="0" collapsed="false">
      <c r="A31" s="25" t="s">
        <v>66</v>
      </c>
      <c r="B31" s="25"/>
      <c r="C31" s="25"/>
      <c r="D31" s="25"/>
      <c r="E31" s="26" t="n">
        <f aca="false">E28+E29+E30</f>
        <v>1056.85</v>
      </c>
    </row>
    <row r="33" customFormat="false" ht="15" hidden="false" customHeight="true" outlineLevel="0" collapsed="false">
      <c r="A33" s="7" t="s">
        <v>67</v>
      </c>
      <c r="B33" s="27" t="s">
        <v>68</v>
      </c>
      <c r="C33" s="27"/>
      <c r="D33" s="27"/>
      <c r="E33" s="27"/>
      <c r="F33" s="27"/>
      <c r="G33" s="27"/>
      <c r="H33" s="27"/>
      <c r="I33" s="27"/>
      <c r="J33" s="27"/>
    </row>
    <row r="35" customFormat="false" ht="15" hidden="false" customHeight="true" outlineLevel="0" collapsed="false">
      <c r="A35" s="28" t="s">
        <v>69</v>
      </c>
      <c r="B35" s="28"/>
      <c r="C35" s="28"/>
      <c r="D35" s="28"/>
      <c r="E35" s="28"/>
      <c r="F35" s="28"/>
      <c r="G35" s="28"/>
      <c r="H35" s="28"/>
      <c r="I35" s="28"/>
      <c r="J35" s="28"/>
    </row>
    <row r="37" customFormat="false" ht="15" hidden="false" customHeight="true" outlineLevel="0" collapsed="false">
      <c r="A37" s="29" t="s">
        <v>70</v>
      </c>
      <c r="B37" s="29"/>
      <c r="C37" s="29"/>
      <c r="G37" s="30" t="s">
        <v>71</v>
      </c>
      <c r="H37" s="30"/>
      <c r="I37" s="30"/>
      <c r="J37" s="30"/>
    </row>
    <row r="40" customFormat="false" ht="15" hidden="false" customHeight="true" outlineLevel="0" collapsed="false">
      <c r="A40" s="19" t="s">
        <v>72</v>
      </c>
      <c r="B40" s="19"/>
      <c r="C40" s="19"/>
      <c r="D40" s="19"/>
      <c r="E40" s="19"/>
      <c r="F40" s="19"/>
      <c r="G40" s="19"/>
      <c r="H40" s="19"/>
      <c r="I40" s="19"/>
      <c r="J40" s="19"/>
    </row>
  </sheetData>
  <mergeCells count="33">
    <mergeCell ref="A1:J1"/>
    <mergeCell ref="A2:J2"/>
    <mergeCell ref="A4:E4"/>
    <mergeCell ref="F4:J4"/>
    <mergeCell ref="B5:E5"/>
    <mergeCell ref="G5:J5"/>
    <mergeCell ref="B6:E6"/>
    <mergeCell ref="G6:J6"/>
    <mergeCell ref="B7:E7"/>
    <mergeCell ref="G7:J7"/>
    <mergeCell ref="B8:C8"/>
    <mergeCell ref="G8:J8"/>
    <mergeCell ref="B9:E9"/>
    <mergeCell ref="G9:J9"/>
    <mergeCell ref="A11:J11"/>
    <mergeCell ref="B12:D12"/>
    <mergeCell ref="F12:G12"/>
    <mergeCell ref="I12:J12"/>
    <mergeCell ref="A25:J25"/>
    <mergeCell ref="A27:E27"/>
    <mergeCell ref="G27:J27"/>
    <mergeCell ref="A28:D28"/>
    <mergeCell ref="G28:I28"/>
    <mergeCell ref="A29:D29"/>
    <mergeCell ref="G29:I29"/>
    <mergeCell ref="A30:D30"/>
    <mergeCell ref="G30:I30"/>
    <mergeCell ref="A31:D31"/>
    <mergeCell ref="B33:J33"/>
    <mergeCell ref="A35:J35"/>
    <mergeCell ref="A37:C37"/>
    <mergeCell ref="G37:J37"/>
    <mergeCell ref="A40:J40"/>
  </mergeCells>
  <printOptions headings="false" gridLines="false" gridLinesSet="true" horizontalCentered="false" verticalCentered="false"/>
  <pageMargins left="0.4" right="0.4" top="0.35" bottom="0.3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2026-08-01T13:39:21Z</dcterms:created>
  <dc:creator>openpyxl</dc:creator>
  <dc:description/>
  <dc:language>en-US</dc:language>
  <cp:lastModifiedBy/>
  <dcterms:modified xsi:type="dcterms:W3CDTF">2026-08-01T14:06:36Z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