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terest Calculator" sheetId="1" state="visible" r:id="rId3"/>
    <sheet name="Late Fee Calculator" sheetId="2" state="visible" r:id="rId4"/>
    <sheet name="Rate Referenc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<sst xmlns="http://schemas.openxmlformats.org/spreadsheetml/2006/main" count="87" uniqueCount="68">
  <si>
    <t xml:space="preserve">GST Interest Calculator (Section 50, CGST Act 2017)</t>
  </si>
  <si>
    <t xml:space="preserve">Fill only the yellow cells. Interest = Tax Amount x Rate% x Days Late / 365. Calculated on net cash tax liability.</t>
  </si>
  <si>
    <t xml:space="preserve">Return Period</t>
  </si>
  <si>
    <t xml:space="preserve">Tax Amount (Rs.)</t>
  </si>
  <si>
    <t xml:space="preserve">Interest Rate (%)</t>
  </si>
  <si>
    <t xml:space="preserve">Due Date</t>
  </si>
  <si>
    <t xml:space="preserve">Payment Date</t>
  </si>
  <si>
    <t xml:space="preserve">Days Late</t>
  </si>
  <si>
    <t xml:space="preserve">Interest (Rs.)</t>
  </si>
  <si>
    <t xml:space="preserve">CGST / SGST Split (Rs. each)</t>
  </si>
  <si>
    <t xml:space="preserve">GSTR-3B, Jun 2026</t>
  </si>
  <si>
    <t xml:space="preserve">2026-06-20</t>
  </si>
  <si>
    <t xml:space="preserve">2026-07-20</t>
  </si>
  <si>
    <t xml:space="preserve">GSTR-3B, Jul 2026</t>
  </si>
  <si>
    <t xml:space="preserve">2026-08-05</t>
  </si>
  <si>
    <t xml:space="preserve">Total Interest Payable (Rs.)</t>
  </si>
  <si>
    <t xml:space="preserve">Notes: Use 18% for standard late payment (Sec 50(1)). Use 24% only for excess ITC claimed and utilised (Sec 50(3)). Enter net tax liability (after ITC adjustment), not gross output tax. CGST/SGST split shown assumes an intra-state supply; for inter-state supplies the full amount in column G is IGST.</t>
  </si>
  <si>
    <t xml:space="preserve">GST Late Fee Calculator (Section 47, CGST Act 2017)</t>
  </si>
  <si>
    <t xml:space="preserve">Fill only the yellow cells. Late Fee = MIN(Days Late x Per-Day Rate, Maximum Cap). Separate from interest.</t>
  </si>
  <si>
    <t xml:space="preserve">Return Type</t>
  </si>
  <si>
    <t xml:space="preserve">Nil Return? (Y/N)</t>
  </si>
  <si>
    <t xml:space="preserve">Filing Date</t>
  </si>
  <si>
    <t xml:space="preserve">Per-Day Rate (Rs.)</t>
  </si>
  <si>
    <t xml:space="preserve">Max Cap (Rs.)</t>
  </si>
  <si>
    <t xml:space="preserve">Late Fee Payable (Rs.)</t>
  </si>
  <si>
    <t xml:space="preserve">GSTR-3B</t>
  </si>
  <si>
    <t xml:space="preserve">N</t>
  </si>
  <si>
    <t xml:space="preserve">GSTR-1, Jun 2026</t>
  </si>
  <si>
    <t xml:space="preserve">GSTR-1</t>
  </si>
  <si>
    <t xml:space="preserve">2026-06-11</t>
  </si>
  <si>
    <t xml:space="preserve">Total Late Fee Payable (Rs.)</t>
  </si>
  <si>
    <t xml:space="preserve">Notes: Per-Day Rate and Max Cap depend on return type, nil vs regular, and turnover slab. Use the Rate Reference sheet to look up the correct figures before entering columns G and H. This late fee total is a separate charge from interest, shown on the Interest Calculator sheet, and both may be payable together.</t>
  </si>
  <si>
    <t xml:space="preserve">GST Interest &amp; Late Fee Rate Reference</t>
  </si>
  <si>
    <t xml:space="preserve">Interest Rates (Section 50)</t>
  </si>
  <si>
    <t xml:space="preserve">Scenario</t>
  </si>
  <si>
    <t xml:space="preserve">Section</t>
  </si>
  <si>
    <t xml:space="preserve">Rate</t>
  </si>
  <si>
    <t xml:space="preserve">Tax paid after due date</t>
  </si>
  <si>
    <t xml:space="preserve">50(1)</t>
  </si>
  <si>
    <t xml:space="preserve">18% p.a.</t>
  </si>
  <si>
    <t xml:space="preserve">Excess ITC claimed and utilised</t>
  </si>
  <si>
    <t xml:space="preserve">50(3)</t>
  </si>
  <si>
    <t xml:space="preserve">24% p.a.</t>
  </si>
  <si>
    <t xml:space="preserve">Late Fee Rates (Section 47)</t>
  </si>
  <si>
    <t xml:space="preserve">Per Day (Regular)</t>
  </si>
  <si>
    <t xml:space="preserve">Per Day (Nil)</t>
  </si>
  <si>
    <t xml:space="preserve">Maximum Cap</t>
  </si>
  <si>
    <t xml:space="preserve">Rs. 50 (25 CGST + 25 SGST)</t>
  </si>
  <si>
    <t xml:space="preserve">Rs. 20 (10 + 10)</t>
  </si>
  <si>
    <t xml:space="preserve">Rs. 2,000 to Rs. 10,000, by turnover</t>
  </si>
  <si>
    <t xml:space="preserve">GSTR-4 (Composition)</t>
  </si>
  <si>
    <t xml:space="preserve">Rs. 2,000 (Rs. 500 nil)</t>
  </si>
  <si>
    <t xml:space="preserve">GSTR-9 (Annual)</t>
  </si>
  <si>
    <t xml:space="preserve">Rs. 50 to Rs. 200, by turnover</t>
  </si>
  <si>
    <t xml:space="preserve">Same as regular</t>
  </si>
  <si>
    <t xml:space="preserve">0.04% to 0.50% of turnover</t>
  </si>
  <si>
    <t xml:space="preserve">GSTR-9C</t>
  </si>
  <si>
    <t xml:space="preserve">Rs. 200 (100 CGST + 100 SGST)</t>
  </si>
  <si>
    <t xml:space="preserve">0.25% to 0.50% of turnover</t>
  </si>
  <si>
    <t xml:space="preserve">GSTR-3B Due Dates (for counting days late)</t>
  </si>
  <si>
    <t xml:space="preserve">Filing Type</t>
  </si>
  <si>
    <t xml:space="preserve">Monthly (turnover &gt; Rs. 5 cr, or opted monthly)</t>
  </si>
  <si>
    <t xml:space="preserve">20th of next month</t>
  </si>
  <si>
    <t xml:space="preserve">QRMP, Category X states</t>
  </si>
  <si>
    <t xml:space="preserve">22nd of month after quarter</t>
  </si>
  <si>
    <t xml:space="preserve">QRMP, Category Y states</t>
  </si>
  <si>
    <t xml:space="preserve">24th of month after quarter</t>
  </si>
  <si>
    <t xml:space="preserve">Source: Sections 47 and 50 of the CGST Act 2017, and CBIC Notification No. 07/2023-CT / 19-20/2021-CT for turnover-based caps. Rates current as of FY 2026-27. Verify against the latest CBIC notifications before relying on this for filing, since caps and waiver schemes are revised periodically.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</si>
</sst>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-mm\-yyyy"/>
    <numFmt numFmtId="166" formatCode="General"/>
    <numFmt numFmtId="167" formatCode="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8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1F4E78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E2EFDA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6"/>
    <col collapsed="false" customWidth="true" hidden="false" outlineLevel="0" max="5" min="4" style="0" width="14"/>
    <col collapsed="false" customWidth="true" hidden="false" outlineLevel="0" max="8" min="6" style="0" width="16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4" t="n">
        <v>100000</v>
      </c>
      <c r="C5" s="4" t="n">
        <v>18</v>
      </c>
      <c r="D5" s="5" t="s">
        <v>11</v>
      </c>
      <c r="E5" s="5" t="s">
        <v>12</v>
      </c>
      <c r="F5" s="6" t="n">
        <f aca="false">E5-D5</f>
        <v>30</v>
      </c>
      <c r="G5" s="7" t="n">
        <f aca="false">B5*C5%*F5/365</f>
        <v>1479.45205479452</v>
      </c>
      <c r="H5" s="7" t="n">
        <f aca="false">G5/2</f>
        <v>739.72602739726</v>
      </c>
    </row>
    <row r="6" customFormat="false" ht="15" hidden="false" customHeight="false" outlineLevel="0" collapsed="false">
      <c r="A6" s="4" t="s">
        <v>13</v>
      </c>
      <c r="B6" s="4" t="n">
        <v>50000</v>
      </c>
      <c r="C6" s="4" t="n">
        <v>18</v>
      </c>
      <c r="D6" s="5" t="s">
        <v>12</v>
      </c>
      <c r="E6" s="5" t="s">
        <v>14</v>
      </c>
      <c r="F6" s="6" t="n">
        <f aca="false">E6-D6</f>
        <v>16</v>
      </c>
      <c r="G6" s="7" t="n">
        <f aca="false">B6*C6%*F6/365</f>
        <v>394.520547945205</v>
      </c>
      <c r="H6" s="7" t="n">
        <f aca="false">G6/2</f>
        <v>197.260273972603</v>
      </c>
    </row>
    <row r="7" customFormat="false" ht="15" hidden="false" customHeight="false" outlineLevel="0" collapsed="false">
      <c r="A7" s="8"/>
      <c r="B7" s="8"/>
      <c r="C7" s="8"/>
      <c r="D7" s="9"/>
      <c r="E7" s="9"/>
      <c r="F7" s="6" t="str">
        <f aca="false">IF(D7="","",E7-D7)</f>
        <v/>
      </c>
      <c r="G7" s="7" t="str">
        <f aca="false">IF(D7="","",B7*C7%*F7/365)</f>
        <v/>
      </c>
      <c r="H7" s="7" t="str">
        <f aca="false">IF(D7="","",G7/2)</f>
        <v/>
      </c>
    </row>
    <row r="8" customFormat="false" ht="15" hidden="false" customHeight="false" outlineLevel="0" collapsed="false">
      <c r="A8" s="8"/>
      <c r="B8" s="8"/>
      <c r="C8" s="8"/>
      <c r="D8" s="9"/>
      <c r="E8" s="9"/>
      <c r="F8" s="6" t="str">
        <f aca="false">IF(D8="","",E8-D8)</f>
        <v/>
      </c>
      <c r="G8" s="7" t="str">
        <f aca="false">IF(D8="","",B8*C8%*F8/365)</f>
        <v/>
      </c>
      <c r="H8" s="7" t="str">
        <f aca="false">IF(D8="","",G8/2)</f>
        <v/>
      </c>
    </row>
    <row r="9" customFormat="false" ht="15" hidden="false" customHeight="false" outlineLevel="0" collapsed="false">
      <c r="A9" s="8"/>
      <c r="B9" s="8"/>
      <c r="C9" s="8"/>
      <c r="D9" s="9"/>
      <c r="E9" s="9"/>
      <c r="F9" s="6" t="str">
        <f aca="false">IF(D9="","",E9-D9)</f>
        <v/>
      </c>
      <c r="G9" s="7" t="str">
        <f aca="false">IF(D9="","",B9*C9%*F9/365)</f>
        <v/>
      </c>
      <c r="H9" s="7" t="str">
        <f aca="false">IF(D9="","",G9/2)</f>
        <v/>
      </c>
    </row>
    <row r="10" customFormat="false" ht="15" hidden="false" customHeight="false" outlineLevel="0" collapsed="false">
      <c r="A10" s="8"/>
      <c r="B10" s="8"/>
      <c r="C10" s="8"/>
      <c r="D10" s="9"/>
      <c r="E10" s="9"/>
      <c r="F10" s="6" t="str">
        <f aca="false">IF(D10="","",E10-D10)</f>
        <v/>
      </c>
      <c r="G10" s="7" t="str">
        <f aca="false">IF(D10="","",B10*C10%*F10/365)</f>
        <v/>
      </c>
      <c r="H10" s="7" t="str">
        <f aca="false">IF(D10="","",G10/2)</f>
        <v/>
      </c>
    </row>
    <row r="11" customFormat="false" ht="15" hidden="false" customHeight="false" outlineLevel="0" collapsed="false">
      <c r="A11" s="8"/>
      <c r="B11" s="8"/>
      <c r="C11" s="8"/>
      <c r="D11" s="9"/>
      <c r="E11" s="9"/>
      <c r="F11" s="6" t="str">
        <f aca="false">IF(D11="","",E11-D11)</f>
        <v/>
      </c>
      <c r="G11" s="7" t="str">
        <f aca="false">IF(D11="","",B11*C11%*F11/365)</f>
        <v/>
      </c>
      <c r="H11" s="7" t="str">
        <f aca="false">IF(D11="","",G11/2)</f>
        <v/>
      </c>
    </row>
    <row r="12" customFormat="false" ht="15" hidden="false" customHeight="false" outlineLevel="0" collapsed="false">
      <c r="A12" s="8"/>
      <c r="B12" s="8"/>
      <c r="C12" s="8"/>
      <c r="D12" s="9"/>
      <c r="E12" s="9"/>
      <c r="F12" s="6" t="str">
        <f aca="false">IF(D12="","",E12-D12)</f>
        <v/>
      </c>
      <c r="G12" s="7" t="str">
        <f aca="false">IF(D12="","",B12*C12%*F12/365)</f>
        <v/>
      </c>
      <c r="H12" s="7" t="str">
        <f aca="false">IF(D12="","",G12/2)</f>
        <v/>
      </c>
    </row>
    <row r="13" customFormat="false" ht="15" hidden="false" customHeight="false" outlineLevel="0" collapsed="false">
      <c r="A13" s="8"/>
      <c r="B13" s="8"/>
      <c r="C13" s="8"/>
      <c r="D13" s="9"/>
      <c r="E13" s="9"/>
      <c r="F13" s="6" t="str">
        <f aca="false">IF(D13="","",E13-D13)</f>
        <v/>
      </c>
      <c r="G13" s="7" t="str">
        <f aca="false">IF(D13="","",B13*C13%*F13/365)</f>
        <v/>
      </c>
      <c r="H13" s="7" t="str">
        <f aca="false">IF(D13="","",G13/2)</f>
        <v/>
      </c>
    </row>
    <row r="14" customFormat="false" ht="15" hidden="false" customHeight="false" outlineLevel="0" collapsed="false">
      <c r="A14" s="8"/>
      <c r="B14" s="8"/>
      <c r="C14" s="8"/>
      <c r="D14" s="9"/>
      <c r="E14" s="9"/>
      <c r="F14" s="6" t="str">
        <f aca="false">IF(D14="","",E14-D14)</f>
        <v/>
      </c>
      <c r="G14" s="7" t="str">
        <f aca="false">IF(D14="","",B14*C14%*F14/365)</f>
        <v/>
      </c>
      <c r="H14" s="7" t="str">
        <f aca="false">IF(D14="","",G14/2)</f>
        <v/>
      </c>
    </row>
    <row r="16" customFormat="false" ht="15" hidden="false" customHeight="false" outlineLevel="0" collapsed="false">
      <c r="A16" s="10" t="s">
        <v>15</v>
      </c>
      <c r="G16" s="11" t="n">
        <f aca="false">SUM(G5:G14)</f>
        <v>1873.97260273973</v>
      </c>
    </row>
    <row r="18" customFormat="false" ht="45" hidden="false" customHeight="true" outlineLevel="0" collapsed="false">
      <c r="A18" s="12" t="s">
        <v>16</v>
      </c>
      <c r="B18" s="12"/>
      <c r="C18" s="12"/>
      <c r="D18" s="12"/>
      <c r="E18" s="12"/>
      <c r="F18" s="12"/>
      <c r="G18" s="12"/>
      <c r="H18" s="12"/>
    </row>
  </sheetData>
  <mergeCells count="3">
    <mergeCell ref="A1:H1"/>
    <mergeCell ref="A2:H2"/>
    <mergeCell ref="A18:H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4"/>
    <col collapsed="false" customWidth="true" hidden="false" outlineLevel="0" max="4" min="3" style="0" width="16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9" min="7" style="0" width="14"/>
  </cols>
  <sheetData>
    <row r="1" customFormat="false" ht="17.35" hidden="false" customHeight="false" outlineLevel="0" collapsed="false">
      <c r="A1" s="1" t="s">
        <v>17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18</v>
      </c>
      <c r="B2" s="2"/>
      <c r="C2" s="2"/>
      <c r="D2" s="2"/>
      <c r="E2" s="2"/>
      <c r="F2" s="2"/>
      <c r="G2" s="2"/>
      <c r="H2" s="2"/>
      <c r="I2" s="2"/>
    </row>
    <row r="4" customFormat="false" ht="26.85" hidden="false" customHeight="false" outlineLevel="0" collapsed="false">
      <c r="A4" s="3" t="s">
        <v>2</v>
      </c>
      <c r="B4" s="3" t="s">
        <v>19</v>
      </c>
      <c r="C4" s="3" t="s">
        <v>20</v>
      </c>
      <c r="D4" s="3" t="s">
        <v>5</v>
      </c>
      <c r="E4" s="3" t="s">
        <v>21</v>
      </c>
      <c r="F4" s="3" t="s">
        <v>7</v>
      </c>
      <c r="G4" s="3" t="s">
        <v>22</v>
      </c>
      <c r="H4" s="3" t="s">
        <v>23</v>
      </c>
      <c r="I4" s="3" t="s">
        <v>24</v>
      </c>
    </row>
    <row r="5" customFormat="false" ht="15" hidden="false" customHeight="false" outlineLevel="0" collapsed="false">
      <c r="A5" s="4" t="s">
        <v>10</v>
      </c>
      <c r="B5" s="4" t="s">
        <v>25</v>
      </c>
      <c r="C5" s="4" t="s">
        <v>26</v>
      </c>
      <c r="D5" s="5" t="s">
        <v>11</v>
      </c>
      <c r="E5" s="5" t="s">
        <v>12</v>
      </c>
      <c r="F5" s="6" t="n">
        <f aca="false">MAX(E5-D5,0)</f>
        <v>30</v>
      </c>
      <c r="G5" s="4" t="n">
        <v>50</v>
      </c>
      <c r="H5" s="4" t="n">
        <v>10000</v>
      </c>
      <c r="I5" s="7" t="n">
        <f aca="false">MIN(F5*G5,H5)</f>
        <v>1500</v>
      </c>
    </row>
    <row r="6" customFormat="false" ht="15" hidden="false" customHeight="false" outlineLevel="0" collapsed="false">
      <c r="A6" s="4" t="s">
        <v>27</v>
      </c>
      <c r="B6" s="4" t="s">
        <v>28</v>
      </c>
      <c r="C6" s="4" t="s">
        <v>26</v>
      </c>
      <c r="D6" s="5" t="s">
        <v>29</v>
      </c>
      <c r="E6" s="5" t="s">
        <v>29</v>
      </c>
      <c r="F6" s="6" t="n">
        <f aca="false">MAX(E6-D6,0)</f>
        <v>0</v>
      </c>
      <c r="G6" s="4" t="n">
        <v>50</v>
      </c>
      <c r="H6" s="4" t="n">
        <v>10000</v>
      </c>
      <c r="I6" s="7" t="n">
        <f aca="false">MIN(F6*G6,H6)</f>
        <v>0</v>
      </c>
    </row>
    <row r="7" customFormat="false" ht="15" hidden="false" customHeight="false" outlineLevel="0" collapsed="false">
      <c r="A7" s="8"/>
      <c r="B7" s="8"/>
      <c r="C7" s="8"/>
      <c r="D7" s="9"/>
      <c r="E7" s="9"/>
      <c r="F7" s="6" t="str">
        <f aca="false">IF(D7="","",MAX(E7-D7,0))</f>
        <v/>
      </c>
      <c r="G7" s="8"/>
      <c r="H7" s="8"/>
      <c r="I7" s="7" t="str">
        <f aca="false">IF(D7="","",MIN(F7*G7,H7))</f>
        <v/>
      </c>
    </row>
    <row r="8" customFormat="false" ht="15" hidden="false" customHeight="false" outlineLevel="0" collapsed="false">
      <c r="A8" s="8"/>
      <c r="B8" s="8"/>
      <c r="C8" s="8"/>
      <c r="D8" s="9"/>
      <c r="E8" s="9"/>
      <c r="F8" s="6" t="str">
        <f aca="false">IF(D8="","",MAX(E8-D8,0))</f>
        <v/>
      </c>
      <c r="G8" s="8"/>
      <c r="H8" s="8"/>
      <c r="I8" s="7" t="str">
        <f aca="false">IF(D8="","",MIN(F8*G8,H8))</f>
        <v/>
      </c>
    </row>
    <row r="9" customFormat="false" ht="15" hidden="false" customHeight="false" outlineLevel="0" collapsed="false">
      <c r="A9" s="8"/>
      <c r="B9" s="8"/>
      <c r="C9" s="8"/>
      <c r="D9" s="9"/>
      <c r="E9" s="9"/>
      <c r="F9" s="6" t="str">
        <f aca="false">IF(D9="","",MAX(E9-D9,0))</f>
        <v/>
      </c>
      <c r="G9" s="8"/>
      <c r="H9" s="8"/>
      <c r="I9" s="7" t="str">
        <f aca="false">IF(D9="","",MIN(F9*G9,H9))</f>
        <v/>
      </c>
    </row>
    <row r="10" customFormat="false" ht="15" hidden="false" customHeight="false" outlineLevel="0" collapsed="false">
      <c r="A10" s="8"/>
      <c r="B10" s="8"/>
      <c r="C10" s="8"/>
      <c r="D10" s="9"/>
      <c r="E10" s="9"/>
      <c r="F10" s="6" t="str">
        <f aca="false">IF(D10="","",MAX(E10-D10,0))</f>
        <v/>
      </c>
      <c r="G10" s="8"/>
      <c r="H10" s="8"/>
      <c r="I10" s="7" t="str">
        <f aca="false">IF(D10="","",MIN(F10*G10,H10))</f>
        <v/>
      </c>
    </row>
    <row r="11" customFormat="false" ht="15" hidden="false" customHeight="false" outlineLevel="0" collapsed="false">
      <c r="A11" s="8"/>
      <c r="B11" s="8"/>
      <c r="C11" s="8"/>
      <c r="D11" s="9"/>
      <c r="E11" s="9"/>
      <c r="F11" s="6" t="str">
        <f aca="false">IF(D11="","",MAX(E11-D11,0))</f>
        <v/>
      </c>
      <c r="G11" s="8"/>
      <c r="H11" s="8"/>
      <c r="I11" s="7" t="str">
        <f aca="false">IF(D11="","",MIN(F11*G11,H11))</f>
        <v/>
      </c>
    </row>
    <row r="12" customFormat="false" ht="15" hidden="false" customHeight="false" outlineLevel="0" collapsed="false">
      <c r="A12" s="8"/>
      <c r="B12" s="8"/>
      <c r="C12" s="8"/>
      <c r="D12" s="9"/>
      <c r="E12" s="9"/>
      <c r="F12" s="6" t="str">
        <f aca="false">IF(D12="","",MAX(E12-D12,0))</f>
        <v/>
      </c>
      <c r="G12" s="8"/>
      <c r="H12" s="8"/>
      <c r="I12" s="7" t="str">
        <f aca="false">IF(D12="","",MIN(F12*G12,H12))</f>
        <v/>
      </c>
    </row>
    <row r="13" customFormat="false" ht="15" hidden="false" customHeight="false" outlineLevel="0" collapsed="false">
      <c r="A13" s="8"/>
      <c r="B13" s="8"/>
      <c r="C13" s="8"/>
      <c r="D13" s="9"/>
      <c r="E13" s="9"/>
      <c r="F13" s="6" t="str">
        <f aca="false">IF(D13="","",MAX(E13-D13,0))</f>
        <v/>
      </c>
      <c r="G13" s="8"/>
      <c r="H13" s="8"/>
      <c r="I13" s="7" t="str">
        <f aca="false">IF(D13="","",MIN(F13*G13,H13))</f>
        <v/>
      </c>
    </row>
    <row r="14" customFormat="false" ht="15" hidden="false" customHeight="false" outlineLevel="0" collapsed="false">
      <c r="A14" s="8"/>
      <c r="B14" s="8"/>
      <c r="C14" s="8"/>
      <c r="D14" s="9"/>
      <c r="E14" s="9"/>
      <c r="F14" s="6" t="str">
        <f aca="false">IF(D14="","",MAX(E14-D14,0))</f>
        <v/>
      </c>
      <c r="G14" s="8"/>
      <c r="H14" s="8"/>
      <c r="I14" s="7" t="str">
        <f aca="false">IF(D14="","",MIN(F14*G14,H14))</f>
        <v/>
      </c>
    </row>
    <row r="16" customFormat="false" ht="15" hidden="false" customHeight="false" outlineLevel="0" collapsed="false">
      <c r="A16" s="10" t="s">
        <v>30</v>
      </c>
      <c r="I16" s="11" t="n">
        <f aca="false">SUM(I5:I14)</f>
        <v>1500</v>
      </c>
    </row>
    <row r="18" customFormat="false" ht="45" hidden="false" customHeight="true" outlineLevel="0" collapsed="false">
      <c r="A18" s="12" t="s">
        <v>31</v>
      </c>
      <c r="B18" s="12"/>
      <c r="C18" s="12"/>
      <c r="D18" s="12"/>
      <c r="E18" s="12"/>
      <c r="F18" s="12"/>
      <c r="G18" s="12"/>
      <c r="H18" s="12"/>
      <c r="I18" s="12"/>
    </row>
  </sheetData>
  <mergeCells count="3">
    <mergeCell ref="A1:I1"/>
    <mergeCell ref="A2:I2"/>
    <mergeCell ref="A18:I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20"/>
    <col collapsed="false" customWidth="true" hidden="false" outlineLevel="0" max="4" min="4" style="0" width="22"/>
    <col collapsed="false" customWidth="true" hidden="false" outlineLevel="0" max="5" min="5" style="0" width="30"/>
  </cols>
  <sheetData>
    <row r="1" customFormat="false" ht="17.35" hidden="false" customHeight="false" outlineLevel="0" collapsed="false">
      <c r="A1" s="1" t="s">
        <v>32</v>
      </c>
      <c r="B1" s="1"/>
      <c r="C1" s="1"/>
      <c r="D1" s="1"/>
      <c r="E1" s="1"/>
    </row>
    <row r="3" customFormat="false" ht="15" hidden="false" customHeight="false" outlineLevel="0" collapsed="false">
      <c r="A3" s="10" t="s">
        <v>33</v>
      </c>
    </row>
    <row r="4" customFormat="false" ht="15" hidden="false" customHeight="false" outlineLevel="0" collapsed="false">
      <c r="A4" s="3" t="s">
        <v>34</v>
      </c>
      <c r="B4" s="3" t="s">
        <v>35</v>
      </c>
      <c r="C4" s="3" t="s">
        <v>36</v>
      </c>
    </row>
    <row r="5" customFormat="false" ht="15" hidden="false" customHeight="false" outlineLevel="0" collapsed="false">
      <c r="A5" s="6" t="s">
        <v>37</v>
      </c>
      <c r="B5" s="6" t="s">
        <v>38</v>
      </c>
      <c r="C5" s="6" t="s">
        <v>39</v>
      </c>
    </row>
    <row r="6" customFormat="false" ht="15" hidden="false" customHeight="false" outlineLevel="0" collapsed="false">
      <c r="A6" s="6" t="s">
        <v>40</v>
      </c>
      <c r="B6" s="6" t="s">
        <v>41</v>
      </c>
      <c r="C6" s="6" t="s">
        <v>42</v>
      </c>
    </row>
    <row r="9" customFormat="false" ht="15" hidden="false" customHeight="false" outlineLevel="0" collapsed="false">
      <c r="A9" s="10" t="s">
        <v>43</v>
      </c>
    </row>
    <row r="10" customFormat="false" ht="15" hidden="false" customHeight="false" outlineLevel="0" collapsed="false">
      <c r="A10" s="3" t="s">
        <v>19</v>
      </c>
      <c r="B10" s="3" t="s">
        <v>44</v>
      </c>
      <c r="C10" s="3" t="s">
        <v>45</v>
      </c>
      <c r="D10" s="3" t="s">
        <v>46</v>
      </c>
    </row>
    <row r="11" customFormat="false" ht="23.85" hidden="false" customHeight="false" outlineLevel="0" collapsed="false">
      <c r="A11" s="13" t="s">
        <v>28</v>
      </c>
      <c r="B11" s="13" t="s">
        <v>47</v>
      </c>
      <c r="C11" s="13" t="s">
        <v>48</v>
      </c>
      <c r="D11" s="13" t="s">
        <v>49</v>
      </c>
    </row>
    <row r="12" customFormat="false" ht="23.85" hidden="false" customHeight="false" outlineLevel="0" collapsed="false">
      <c r="A12" s="13" t="s">
        <v>25</v>
      </c>
      <c r="B12" s="13" t="s">
        <v>47</v>
      </c>
      <c r="C12" s="13" t="s">
        <v>48</v>
      </c>
      <c r="D12" s="13" t="s">
        <v>49</v>
      </c>
    </row>
    <row r="13" customFormat="false" ht="23.85" hidden="false" customHeight="false" outlineLevel="0" collapsed="false">
      <c r="A13" s="13" t="s">
        <v>50</v>
      </c>
      <c r="B13" s="13" t="s">
        <v>47</v>
      </c>
      <c r="C13" s="13" t="s">
        <v>48</v>
      </c>
      <c r="D13" s="13" t="s">
        <v>51</v>
      </c>
    </row>
    <row r="14" customFormat="false" ht="23.85" hidden="false" customHeight="false" outlineLevel="0" collapsed="false">
      <c r="A14" s="13" t="s">
        <v>52</v>
      </c>
      <c r="B14" s="13" t="s">
        <v>53</v>
      </c>
      <c r="C14" s="13" t="s">
        <v>54</v>
      </c>
      <c r="D14" s="13" t="s">
        <v>55</v>
      </c>
    </row>
    <row r="15" customFormat="false" ht="23.85" hidden="false" customHeight="false" outlineLevel="0" collapsed="false">
      <c r="A15" s="13" t="s">
        <v>56</v>
      </c>
      <c r="B15" s="13" t="s">
        <v>57</v>
      </c>
      <c r="C15" s="13" t="s">
        <v>54</v>
      </c>
      <c r="D15" s="13" t="s">
        <v>58</v>
      </c>
    </row>
    <row r="18" customFormat="false" ht="15" hidden="false" customHeight="false" outlineLevel="0" collapsed="false">
      <c r="A18" s="10" t="s">
        <v>59</v>
      </c>
    </row>
    <row r="19" customFormat="false" ht="15" hidden="false" customHeight="false" outlineLevel="0" collapsed="false">
      <c r="A19" s="3" t="s">
        <v>60</v>
      </c>
      <c r="B19" s="3" t="s">
        <v>5</v>
      </c>
    </row>
    <row r="20" customFormat="false" ht="15" hidden="false" customHeight="false" outlineLevel="0" collapsed="false">
      <c r="A20" s="6" t="s">
        <v>61</v>
      </c>
      <c r="B20" s="6" t="s">
        <v>62</v>
      </c>
    </row>
    <row r="21" customFormat="false" ht="15" hidden="false" customHeight="false" outlineLevel="0" collapsed="false">
      <c r="A21" s="6" t="s">
        <v>63</v>
      </c>
      <c r="B21" s="6" t="s">
        <v>64</v>
      </c>
    </row>
    <row r="22" customFormat="false" ht="15" hidden="false" customHeight="false" outlineLevel="0" collapsed="false">
      <c r="A22" s="6" t="s">
        <v>65</v>
      </c>
      <c r="B22" s="6" t="s">
        <v>66</v>
      </c>
    </row>
    <row r="25" customFormat="false" ht="45" hidden="false" customHeight="true" outlineLevel="0" collapsed="false">
      <c r="A25" s="12" t="s">
        <v>67</v>
      </c>
      <c r="B25" s="12"/>
      <c r="C25" s="12"/>
      <c r="D25" s="12"/>
      <c r="E25" s="12"/>
    </row>
  </sheetData>
  <mergeCells count="2">
    <mergeCell ref="A1:E1"/>
    <mergeCell ref="A25:E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2026-08-13T07:19:31Z</dcterms:created>
  <dc:creator>openpyxl</dc:creator>
  <dc:description/>
  <dc:language>en-US</dc:language>
  <cp:lastModifiedBy/>
  <dcterms:modified xsi:type="dcterms:W3CDTF">2026-08-13T07:19:31Z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